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8" windowHeight="12816" activeTab="1"/>
  </bookViews>
  <sheets>
    <sheet name="源泉徴収方法" sheetId="1" r:id="rId1"/>
    <sheet name="(別紙1)支払調書" sheetId="2" r:id="rId2"/>
    <sheet name="(別紙2)領収書" sheetId="3" r:id="rId3"/>
    <sheet name="(別紙3)封筒添付" sheetId="4" r:id="rId4"/>
    <sheet name="(別表2）諸謝金源泉徴収税額一覧表 " sheetId="5" r:id="rId5"/>
    <sheet name="Sheet1" sheetId="6" r:id="rId6"/>
  </sheets>
  <definedNames>
    <definedName name="_xlfn._FV" hidden="1">#NAME?</definedName>
    <definedName name="_xlnm.Print_Area" localSheetId="4">'(別表2）諸謝金源泉徴収税額一覧表 '!$A$1:$F$54</definedName>
    <definedName name="_xlnm.Print_Area" localSheetId="5">'Sheet1'!#REF!</definedName>
  </definedNames>
  <calcPr fullCalcOnLoad="1"/>
</workbook>
</file>

<file path=xl/sharedStrings.xml><?xml version="1.0" encoding="utf-8"?>
<sst xmlns="http://schemas.openxmlformats.org/spreadsheetml/2006/main" count="204" uniqueCount="84">
  <si>
    <t>支払金額</t>
  </si>
  <si>
    <t>源泉所得税
（10.21％）</t>
  </si>
  <si>
    <t>源 泉 徴 収 税 額 一 覧 表</t>
  </si>
  <si>
    <t>諸謝金（講師,指導者謝金等）</t>
  </si>
  <si>
    <t>実質支給額</t>
  </si>
  <si>
    <t>支払を
受ける者</t>
  </si>
  <si>
    <t>住所(居所) 
又は所在地</t>
  </si>
  <si>
    <t>氏名又は
名　　称</t>
  </si>
  <si>
    <t>区分</t>
  </si>
  <si>
    <t>細目</t>
  </si>
  <si>
    <t>源泉徴収税額</t>
  </si>
  <si>
    <t>報償費</t>
  </si>
  <si>
    <t xml:space="preserve"> </t>
  </si>
  <si>
    <t>　</t>
  </si>
  <si>
    <t>(摘   要)</t>
  </si>
  <si>
    <t>支払者</t>
  </si>
  <si>
    <t>住所(居所)
又は所在地</t>
  </si>
  <si>
    <t>佐賀市駅前中央一丁目6-4　ｻﾝﾗｲﾝﾋﾞﾙ2FA号</t>
  </si>
  <si>
    <t>一般社団法人佐賀県バスケットボール協会</t>
  </si>
  <si>
    <t>　　　　　後援会長　内　山　敏　行　　</t>
  </si>
  <si>
    <t>会長　貞　松　義　人</t>
  </si>
  <si>
    <t xml:space="preserve">    整      理      欄</t>
  </si>
  <si>
    <t>令和　年分    報酬、料金、契約金及び賞金の支払調書</t>
  </si>
  <si>
    <t>佐賀市○○○町・・・・・</t>
  </si>
  <si>
    <t>　　　○○○○</t>
  </si>
  <si>
    <t>会長　○　○　○　○</t>
  </si>
  <si>
    <t>会長　○　○　○　○</t>
  </si>
  <si>
    <t xml:space="preserve">  領    収    書</t>
  </si>
  <si>
    <t xml:space="preserve"> 金      額</t>
  </si>
  <si>
    <t>.-</t>
  </si>
  <si>
    <t xml:space="preserve"> 所  得  税</t>
  </si>
  <si>
    <t xml:space="preserve"> 差引支給額</t>
  </si>
  <si>
    <t>として</t>
  </si>
  <si>
    <t xml:space="preserve">  上記の金額を領収しました。</t>
  </si>
  <si>
    <t>氏  名</t>
  </si>
  <si>
    <t>印</t>
  </si>
  <si>
    <t>様</t>
  </si>
  <si>
    <t>金額</t>
  </si>
  <si>
    <t>報酬</t>
  </si>
  <si>
    <t>円</t>
  </si>
  <si>
    <t>旅費</t>
  </si>
  <si>
    <t>源泉徴収額</t>
  </si>
  <si>
    <t>差引支給額</t>
  </si>
  <si>
    <t xml:space="preserve">  ただし、○○○○講師招へい事業に係る講師謝金・旅費</t>
  </si>
  <si>
    <t xml:space="preserve"> 令和　　年　　月　  日</t>
  </si>
  <si>
    <t>佐賀市駅前中央一丁目6-4　ｻﾝﾗｲﾝﾋﾞﾙ2FA号</t>
  </si>
  <si>
    <t>住  所　　</t>
  </si>
  <si>
    <t>一般社団法人佐賀県バスケットボール協会</t>
  </si>
  <si>
    <t>〇〇　〇〇</t>
  </si>
  <si>
    <t>事業にに係る報酬・旅費</t>
  </si>
  <si>
    <t>令和○年度○○○○講師招へい</t>
  </si>
  <si>
    <t>　　諸謝金（講師,指導者謝金等）支払いに係る源泉徴収事務</t>
  </si>
  <si>
    <t>2    源泉徴収の方法</t>
  </si>
  <si>
    <t>　　源泉徴収すべき所得税額及び復興特別所得税の額は、支払金額(源泉徴収の対象となる金額)</t>
  </si>
  <si>
    <t>　により次のようになる。</t>
  </si>
  <si>
    <t>支払金額(=A)</t>
  </si>
  <si>
    <t>税　額</t>
  </si>
  <si>
    <t>１００万円以下</t>
  </si>
  <si>
    <t>A×10.21%</t>
  </si>
  <si>
    <t>１００万円超</t>
  </si>
  <si>
    <t>(A-100万円)×20.42%+102,100円</t>
  </si>
  <si>
    <t>(注) 求めた税額に１円未満の端数があるときは、これを切り捨てる</t>
  </si>
  <si>
    <t>(例) 150万円の講演料を支払う場合</t>
  </si>
  <si>
    <t>　　(150万円-100万円)×20.42%+102,100円=204,200</t>
  </si>
  <si>
    <t xml:space="preserve">   源泉徴収すべき所得税額及び復興特別所得税の額は　204,200円になります。</t>
  </si>
  <si>
    <t>　　を参照して税額を算出する。</t>
  </si>
  <si>
    <t>※　救護役員で保健師等の謝金が報酬である場合、報酬の税額表(日額報酬)乙欄の金額</t>
  </si>
  <si>
    <t>1    源泉徴収の対象となる報酬・料金等に含まれるもの、ふくまれないもの</t>
  </si>
  <si>
    <t>　　⑴　謝金、取材費、調査費、車代などの名目で支出する場合がありますが、これらの実態が</t>
  </si>
  <si>
    <t>　原稿料や講演料と同じ場合は、すべて源泉徴収の対象になります。</t>
  </si>
  <si>
    <t>　　⑵　旅費や宿泊料などの支払も原則的には報酬・料金等に含まれます。しかし、通常必要な</t>
  </si>
  <si>
    <t>　範囲の金額で　報酬・料金等の支払者が直接ホテルや旅行会社等に支払った場合は、報酬・料</t>
  </si>
  <si>
    <t>　金等に含めなくてもよいことになっています。</t>
  </si>
  <si>
    <t>3   源泉徴収の事務処理方法</t>
  </si>
  <si>
    <t>　　⑴　謝金等の金額により源泉徴収すべき所得税額及び復興特別所得税の額を算出する</t>
  </si>
  <si>
    <t>(例)  講習会講師への謝金　\ 50,000円の場合</t>
  </si>
  <si>
    <t>　　　源泉徴収額　50,000円×10.21% = 5,105</t>
  </si>
  <si>
    <t>　　　支払金額額　50,000円ー5,105= 44,895</t>
  </si>
  <si>
    <t>　　⑵　(別紙1)支払調書、(別紙2)領収書を作成する</t>
  </si>
  <si>
    <t>　　⑶　支払者用封筒に支払金及び支払調書を入れ、領収書を準備しておく</t>
  </si>
  <si>
    <t>　　⑸　源泉徴収した金額と領収書コビーを県バスケットボール協会事務局へ送付する</t>
  </si>
  <si>
    <t>　　⑹　県バスケットボール協会事務局は徴収した源泉徴収金額を翌月１０日までに税務署へ</t>
  </si>
  <si>
    <t>　　　　納付する。</t>
  </si>
  <si>
    <t>　　⑷　支払者に領収書の記載、捺印をしてもらう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</si>
</sst>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000_ ;[Red]\-#,##0.0000\ "/>
    <numFmt numFmtId="184" formatCode="#,##0.0;[Red]\-#,##0.0"/>
    <numFmt numFmtId="185" formatCode="_ &quot;¥&quot;* #,##0.0000_ ;_ &quot;¥&quot;* \-#,##0.0000_ ;_ &quot;¥&quot;* &quot;-&quot;????_ ;_ @_ "/>
    <numFmt numFmtId="186" formatCode="[&lt;=999]000;[&lt;=9999]000\-00;000\-0000"/>
    <numFmt numFmtId="187" formatCode="#,##0.0_ ;[Red]\-#,##0.0\ "/>
    <numFmt numFmtId="188" formatCode="#,##0_ ;[Red]\-#,##0\ "/>
    <numFmt numFmtId="189" formatCode="0_);[Red]\(0\)"/>
    <numFmt numFmtId="190" formatCode="&quot;¥&quot;#,##0_);[Red]\(&quot;¥&quot;#,##0\)"/>
  </numFmts>
  <fonts count="59">
    <font>
      <sz val="11"/>
      <name val="ＭＳ Ｐゴシック"/>
      <family val="3"/>
    </font>
    <font>
      <sz val="6"/>
      <name val="ＭＳ Ｐゴシック"/>
      <family val="3"/>
    </font>
    <font>
      <sz val="16"/>
      <name val="ＭＳ 明朝"/>
      <family val="1"/>
    </font>
    <font>
      <sz val="11"/>
      <name val="ＭＳ 明朝"/>
      <family val="1"/>
    </font>
    <font>
      <sz val="18"/>
      <name val="ＭＳ 明朝"/>
      <family val="1"/>
    </font>
    <font>
      <b/>
      <sz val="16"/>
      <name val="ＭＳ Ｐゴシック"/>
      <family val="3"/>
    </font>
    <font>
      <sz val="14"/>
      <name val="ＭＳ 明朝"/>
      <family val="1"/>
    </font>
    <font>
      <sz val="12"/>
      <name val="ＭＳ 明朝"/>
      <family val="1"/>
    </font>
    <font>
      <sz val="5"/>
      <name val="ＭＳ 明朝"/>
      <family val="1"/>
    </font>
    <font>
      <sz val="11"/>
      <name val="OCRB"/>
      <family val="3"/>
    </font>
    <font>
      <sz val="9"/>
      <name val="ＭＳ 明朝"/>
      <family val="1"/>
    </font>
    <font>
      <sz val="10"/>
      <name val="ＭＳ 明朝"/>
      <family val="1"/>
    </font>
    <font>
      <sz val="8"/>
      <name val="ＭＳ 明朝"/>
      <family val="1"/>
    </font>
    <font>
      <sz val="10.8"/>
      <name val="標準ゴシック"/>
      <family val="3"/>
    </font>
    <font>
      <sz val="10.8"/>
      <name val="ＭＳ 明朝"/>
      <family val="1"/>
    </font>
    <font>
      <sz val="20"/>
      <name val="ＭＳ 明朝"/>
      <family val="1"/>
    </font>
    <font>
      <sz val="6"/>
      <name val="標準ゴシック"/>
      <family val="3"/>
    </font>
    <font>
      <sz val="14"/>
      <color indexed="8"/>
      <name val="ＭＳ 明朝"/>
      <family val="1"/>
    </font>
    <font>
      <sz val="10.8"/>
      <name val="ＭＳ Ｐ明朝"/>
      <family val="1"/>
    </font>
    <font>
      <sz val="10.8"/>
      <color indexed="63"/>
      <name val="ＭＳ Ｐ明朝"/>
      <family val="1"/>
    </font>
    <font>
      <sz val="10.8"/>
      <color indexed="63"/>
      <name val="ＭＳ 明朝"/>
      <family val="1"/>
    </font>
    <font>
      <sz val="10.8"/>
      <name val="OCRB"/>
      <family val="3"/>
    </font>
    <font>
      <sz val="14"/>
      <name val="HGS創英角ﾎﾟｯﾌﾟ体"/>
      <family val="3"/>
    </font>
    <font>
      <b/>
      <sz val="11"/>
      <name val="ＭＳ 明朝"/>
      <family val="1"/>
    </font>
    <font>
      <sz val="13"/>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style="medium"/>
      <top style="medium"/>
      <bottom style="double"/>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medium"/>
      <bottom style="double"/>
    </border>
    <border>
      <left style="medium"/>
      <right style="thin"/>
      <top style="double"/>
      <bottom style="thin"/>
    </border>
    <border>
      <left style="medium"/>
      <right style="thin"/>
      <top style="thin"/>
      <bottom>
        <color indexed="63"/>
      </bottom>
    </border>
    <border>
      <left style="thin"/>
      <right style="medium"/>
      <top style="thin"/>
      <bottom>
        <color indexed="63"/>
      </bottom>
    </border>
    <border>
      <left style="thin"/>
      <right style="medium"/>
      <top style="double"/>
      <bottom>
        <color indexed="63"/>
      </bottom>
    </border>
    <border>
      <left style="thin"/>
      <right style="medium"/>
      <top>
        <color indexed="63"/>
      </top>
      <bottom style="thin"/>
    </border>
    <border>
      <left style="thin"/>
      <right style="medium"/>
      <top>
        <color indexed="63"/>
      </top>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13" fillId="0" borderId="0">
      <alignment/>
      <protection/>
    </xf>
    <xf numFmtId="0" fontId="58" fillId="32" borderId="0" applyNumberFormat="0" applyBorder="0" applyAlignment="0" applyProtection="0"/>
  </cellStyleXfs>
  <cellXfs count="99">
    <xf numFmtId="0" fontId="0" fillId="0" borderId="0" xfId="0" applyAlignment="1">
      <alignment vertical="center"/>
    </xf>
    <xf numFmtId="38" fontId="3" fillId="0" borderId="0" xfId="48" applyFont="1" applyAlignment="1">
      <alignment vertical="center"/>
    </xf>
    <xf numFmtId="38" fontId="3" fillId="0" borderId="10" xfId="48" applyFont="1" applyBorder="1" applyAlignment="1">
      <alignment horizontal="center" vertical="center"/>
    </xf>
    <xf numFmtId="38" fontId="3" fillId="0" borderId="11" xfId="48" applyFont="1" applyBorder="1" applyAlignment="1">
      <alignment horizontal="center" vertical="center"/>
    </xf>
    <xf numFmtId="38" fontId="3" fillId="0" borderId="12" xfId="48" applyFont="1" applyBorder="1" applyAlignment="1">
      <alignment vertical="center"/>
    </xf>
    <xf numFmtId="38" fontId="3" fillId="0" borderId="13" xfId="48" applyFont="1" applyBorder="1" applyAlignment="1">
      <alignment vertical="center"/>
    </xf>
    <xf numFmtId="38" fontId="3" fillId="0" borderId="14" xfId="48" applyFont="1" applyBorder="1" applyAlignment="1">
      <alignment vertical="center"/>
    </xf>
    <xf numFmtId="38" fontId="3" fillId="0" borderId="0" xfId="48" applyFont="1" applyAlignment="1">
      <alignment horizontal="center" vertical="center"/>
    </xf>
    <xf numFmtId="38" fontId="3" fillId="0" borderId="15" xfId="48" applyFont="1" applyBorder="1" applyAlignment="1">
      <alignment horizontal="center" vertical="center" wrapText="1"/>
    </xf>
    <xf numFmtId="38" fontId="3" fillId="0" borderId="16" xfId="48" applyFont="1" applyBorder="1" applyAlignment="1">
      <alignment vertical="center"/>
    </xf>
    <xf numFmtId="38" fontId="3" fillId="0" borderId="17" xfId="48" applyFont="1" applyBorder="1" applyAlignment="1">
      <alignment vertical="center"/>
    </xf>
    <xf numFmtId="38" fontId="3" fillId="0" borderId="18" xfId="48" applyFont="1" applyBorder="1" applyAlignment="1">
      <alignment vertical="center"/>
    </xf>
    <xf numFmtId="38" fontId="5" fillId="0" borderId="0" xfId="48" applyFont="1" applyAlignment="1">
      <alignment vertical="center"/>
    </xf>
    <xf numFmtId="38" fontId="2" fillId="0" borderId="0" xfId="48" applyFont="1" applyAlignment="1">
      <alignment vertical="center"/>
    </xf>
    <xf numFmtId="38" fontId="6" fillId="0" borderId="0" xfId="48" applyFont="1" applyAlignment="1">
      <alignment vertical="center"/>
    </xf>
    <xf numFmtId="38" fontId="4" fillId="0" borderId="0" xfId="48" applyFont="1" applyAlignment="1">
      <alignment vertical="center"/>
    </xf>
    <xf numFmtId="38" fontId="3" fillId="0" borderId="19" xfId="48" applyFont="1" applyBorder="1" applyAlignment="1">
      <alignment vertical="center"/>
    </xf>
    <xf numFmtId="38" fontId="3" fillId="0" borderId="20" xfId="48" applyFont="1" applyBorder="1" applyAlignment="1">
      <alignment vertical="center"/>
    </xf>
    <xf numFmtId="38" fontId="3" fillId="0" borderId="21" xfId="48" applyFont="1" applyBorder="1" applyAlignment="1">
      <alignment vertical="center"/>
    </xf>
    <xf numFmtId="0" fontId="3" fillId="0" borderId="0" xfId="60" applyFont="1">
      <alignment/>
      <protection/>
    </xf>
    <xf numFmtId="0" fontId="7" fillId="0" borderId="0" xfId="60" applyFont="1" applyAlignment="1">
      <alignment vertical="top"/>
      <protection/>
    </xf>
    <xf numFmtId="0" fontId="8" fillId="0" borderId="22" xfId="60" applyFont="1" applyBorder="1" applyAlignment="1">
      <alignment horizontal="center" vertical="center" wrapText="1"/>
      <protection/>
    </xf>
    <xf numFmtId="0" fontId="3" fillId="0" borderId="23" xfId="60" applyFont="1" applyBorder="1">
      <alignment/>
      <protection/>
    </xf>
    <xf numFmtId="0" fontId="3" fillId="0" borderId="24" xfId="60" applyFont="1" applyBorder="1">
      <alignment/>
      <protection/>
    </xf>
    <xf numFmtId="0" fontId="3" fillId="0" borderId="22" xfId="60" applyFont="1" applyBorder="1" applyAlignment="1">
      <alignment horizontal="center" vertical="distributed"/>
      <protection/>
    </xf>
    <xf numFmtId="0" fontId="3" fillId="0" borderId="22" xfId="60" applyFont="1" applyBorder="1" applyAlignment="1">
      <alignment horizontal="center"/>
      <protection/>
    </xf>
    <xf numFmtId="0" fontId="3" fillId="0" borderId="22" xfId="60" applyFont="1" applyBorder="1" applyAlignment="1">
      <alignment vertical="distributed"/>
      <protection/>
    </xf>
    <xf numFmtId="0" fontId="3" fillId="0" borderId="25" xfId="60" applyFont="1" applyBorder="1">
      <alignment/>
      <protection/>
    </xf>
    <xf numFmtId="57" fontId="3" fillId="0" borderId="24" xfId="60" applyNumberFormat="1" applyFont="1" applyBorder="1">
      <alignment/>
      <protection/>
    </xf>
    <xf numFmtId="38" fontId="9" fillId="0" borderId="22" xfId="60" applyNumberFormat="1" applyFont="1" applyBorder="1">
      <alignment/>
      <protection/>
    </xf>
    <xf numFmtId="0" fontId="3" fillId="0" borderId="26" xfId="60" applyFont="1" applyBorder="1">
      <alignment/>
      <protection/>
    </xf>
    <xf numFmtId="38" fontId="0" fillId="0" borderId="22" xfId="60" applyNumberFormat="1" applyBorder="1">
      <alignment/>
      <protection/>
    </xf>
    <xf numFmtId="0" fontId="3" fillId="0" borderId="22" xfId="60" applyFont="1" applyBorder="1">
      <alignment/>
      <protection/>
    </xf>
    <xf numFmtId="0" fontId="10" fillId="0" borderId="27" xfId="60" applyFont="1" applyBorder="1" applyAlignment="1">
      <alignment vertical="distributed"/>
      <protection/>
    </xf>
    <xf numFmtId="0" fontId="3" fillId="0" borderId="28" xfId="60" applyFont="1" applyBorder="1">
      <alignment/>
      <protection/>
    </xf>
    <xf numFmtId="0" fontId="11" fillId="0" borderId="25" xfId="60" applyFont="1" applyBorder="1">
      <alignment/>
      <protection/>
    </xf>
    <xf numFmtId="0" fontId="3" fillId="0" borderId="0" xfId="60" applyFont="1" applyAlignment="1">
      <alignment vertical="distributed"/>
      <protection/>
    </xf>
    <xf numFmtId="0" fontId="12" fillId="0" borderId="25" xfId="60" applyFont="1" applyBorder="1" applyAlignment="1">
      <alignment vertical="center"/>
      <protection/>
    </xf>
    <xf numFmtId="0" fontId="12" fillId="0" borderId="0" xfId="60" applyFont="1" applyAlignment="1">
      <alignment vertical="top"/>
      <protection/>
    </xf>
    <xf numFmtId="0" fontId="12" fillId="0" borderId="0" xfId="60" applyFont="1" applyAlignment="1">
      <alignment vertical="center"/>
      <protection/>
    </xf>
    <xf numFmtId="0" fontId="14" fillId="0" borderId="0" xfId="61" applyFont="1">
      <alignment/>
      <protection/>
    </xf>
    <xf numFmtId="0" fontId="15" fillId="0" borderId="0" xfId="61" applyFont="1">
      <alignment/>
      <protection/>
    </xf>
    <xf numFmtId="0" fontId="6" fillId="0" borderId="25" xfId="61" applyFont="1" applyBorder="1" applyAlignment="1">
      <alignment vertical="center"/>
      <protection/>
    </xf>
    <xf numFmtId="0" fontId="6" fillId="0" borderId="24" xfId="61" applyFont="1" applyBorder="1" applyAlignment="1">
      <alignment vertical="center"/>
      <protection/>
    </xf>
    <xf numFmtId="0" fontId="6" fillId="0" borderId="25" xfId="61" applyFont="1" applyBorder="1" applyAlignment="1">
      <alignment horizontal="right" vertical="center"/>
      <protection/>
    </xf>
    <xf numFmtId="42" fontId="6" fillId="0" borderId="23" xfId="61" applyNumberFormat="1" applyFont="1" applyBorder="1" applyAlignment="1">
      <alignment vertical="center"/>
      <protection/>
    </xf>
    <xf numFmtId="0" fontId="6" fillId="0" borderId="0" xfId="61" applyFont="1">
      <alignment/>
      <protection/>
    </xf>
    <xf numFmtId="0" fontId="17" fillId="0" borderId="0" xfId="61" applyFont="1" quotePrefix="1">
      <alignment/>
      <protection/>
    </xf>
    <xf numFmtId="0" fontId="6" fillId="0" borderId="0" xfId="61" applyFont="1" applyAlignment="1">
      <alignment horizontal="right"/>
      <protection/>
    </xf>
    <xf numFmtId="0" fontId="18" fillId="0" borderId="0" xfId="61" applyFont="1">
      <alignment/>
      <protection/>
    </xf>
    <xf numFmtId="0" fontId="18" fillId="0" borderId="29" xfId="61" applyFont="1" applyBorder="1">
      <alignment/>
      <protection/>
    </xf>
    <xf numFmtId="0" fontId="18" fillId="0" borderId="30" xfId="61" applyFont="1" applyBorder="1">
      <alignment/>
      <protection/>
    </xf>
    <xf numFmtId="0" fontId="18" fillId="0" borderId="31" xfId="61" applyFont="1" applyBorder="1">
      <alignment/>
      <protection/>
    </xf>
    <xf numFmtId="0" fontId="7" fillId="0" borderId="0" xfId="61" applyFont="1">
      <alignment/>
      <protection/>
    </xf>
    <xf numFmtId="0" fontId="18" fillId="0" borderId="32" xfId="61" applyFont="1" applyBorder="1">
      <alignment/>
      <protection/>
    </xf>
    <xf numFmtId="0" fontId="19" fillId="0" borderId="0" xfId="61" applyFont="1">
      <alignment/>
      <protection/>
    </xf>
    <xf numFmtId="0" fontId="18" fillId="0" borderId="33" xfId="61" applyFont="1" applyBorder="1">
      <alignment/>
      <protection/>
    </xf>
    <xf numFmtId="0" fontId="3" fillId="0" borderId="33" xfId="61" applyFont="1" applyBorder="1" quotePrefix="1">
      <alignment/>
      <protection/>
    </xf>
    <xf numFmtId="0" fontId="14" fillId="0" borderId="32" xfId="61" applyFont="1" applyBorder="1">
      <alignment/>
      <protection/>
    </xf>
    <xf numFmtId="0" fontId="19" fillId="0" borderId="0" xfId="61" applyFont="1" quotePrefix="1">
      <alignment/>
      <protection/>
    </xf>
    <xf numFmtId="0" fontId="20" fillId="0" borderId="33" xfId="61" applyFont="1" applyBorder="1" quotePrefix="1">
      <alignment/>
      <protection/>
    </xf>
    <xf numFmtId="0" fontId="18" fillId="0" borderId="0" xfId="61" applyFont="1" applyAlignment="1">
      <alignment horizontal="center"/>
      <protection/>
    </xf>
    <xf numFmtId="0" fontId="14" fillId="0" borderId="33" xfId="61" applyFont="1" applyBorder="1">
      <alignment/>
      <protection/>
    </xf>
    <xf numFmtId="38" fontId="21" fillId="0" borderId="0" xfId="61" applyNumberFormat="1" applyFont="1">
      <alignment/>
      <protection/>
    </xf>
    <xf numFmtId="38" fontId="18" fillId="0" borderId="32" xfId="61" applyNumberFormat="1" applyFont="1" applyBorder="1">
      <alignment/>
      <protection/>
    </xf>
    <xf numFmtId="38" fontId="18" fillId="0" borderId="0" xfId="61" applyNumberFormat="1" applyFont="1">
      <alignment/>
      <protection/>
    </xf>
    <xf numFmtId="0" fontId="21" fillId="0" borderId="0" xfId="61" applyFont="1">
      <alignment/>
      <protection/>
    </xf>
    <xf numFmtId="0" fontId="18" fillId="0" borderId="34" xfId="61" applyFont="1" applyBorder="1">
      <alignment/>
      <protection/>
    </xf>
    <xf numFmtId="0" fontId="18" fillId="0" borderId="35" xfId="61" applyFont="1" applyBorder="1">
      <alignment/>
      <protection/>
    </xf>
    <xf numFmtId="0" fontId="18" fillId="0" borderId="36" xfId="61" applyFont="1" applyBorder="1">
      <alignment/>
      <protection/>
    </xf>
    <xf numFmtId="38" fontId="7" fillId="0" borderId="0" xfId="48" applyFont="1" applyAlignment="1">
      <alignment vertical="center"/>
    </xf>
    <xf numFmtId="38" fontId="22" fillId="0" borderId="23" xfId="48" applyFont="1" applyBorder="1" applyAlignment="1">
      <alignment vertical="center"/>
    </xf>
    <xf numFmtId="38" fontId="3" fillId="0" borderId="23" xfId="48" applyFont="1" applyBorder="1" applyAlignment="1">
      <alignment vertical="center"/>
    </xf>
    <xf numFmtId="38" fontId="3" fillId="0" borderId="24" xfId="48" applyFont="1" applyBorder="1" applyAlignment="1">
      <alignment vertical="center"/>
    </xf>
    <xf numFmtId="38" fontId="24" fillId="0" borderId="25" xfId="48" applyFont="1" applyBorder="1" applyAlignment="1">
      <alignment vertical="center"/>
    </xf>
    <xf numFmtId="38" fontId="3" fillId="0" borderId="37" xfId="48" applyFont="1" applyBorder="1" applyAlignment="1">
      <alignment vertical="center"/>
    </xf>
    <xf numFmtId="1" fontId="3" fillId="0" borderId="38" xfId="48" applyNumberFormat="1" applyFont="1" applyBorder="1" applyAlignment="1">
      <alignment vertical="center"/>
    </xf>
    <xf numFmtId="38" fontId="22" fillId="0" borderId="0" xfId="48" applyFont="1" applyAlignment="1">
      <alignment horizontal="center" vertical="center"/>
    </xf>
    <xf numFmtId="38" fontId="23" fillId="0" borderId="25" xfId="48" applyFont="1" applyBorder="1" applyAlignment="1">
      <alignment horizontal="center" vertical="center"/>
    </xf>
    <xf numFmtId="38" fontId="23" fillId="0" borderId="24" xfId="48" applyFont="1" applyBorder="1" applyAlignment="1">
      <alignment horizontal="center" vertical="center"/>
    </xf>
    <xf numFmtId="38" fontId="23" fillId="0" borderId="23" xfId="48" applyFont="1" applyBorder="1" applyAlignment="1">
      <alignment horizontal="center" vertical="center"/>
    </xf>
    <xf numFmtId="38" fontId="3" fillId="0" borderId="25" xfId="48" applyFont="1" applyBorder="1" applyAlignment="1">
      <alignment horizontal="center" vertical="center"/>
    </xf>
    <xf numFmtId="38" fontId="3" fillId="0" borderId="24" xfId="48" applyFont="1" applyBorder="1" applyAlignment="1">
      <alignment horizontal="center" vertical="center"/>
    </xf>
    <xf numFmtId="38" fontId="3" fillId="0" borderId="23" xfId="48" applyFont="1" applyBorder="1" applyAlignment="1">
      <alignment horizontal="center" vertical="center"/>
    </xf>
    <xf numFmtId="0" fontId="3" fillId="0" borderId="37" xfId="60" applyFont="1" applyBorder="1" applyAlignment="1">
      <alignment vertical="center" wrapText="1"/>
      <protection/>
    </xf>
    <xf numFmtId="0" fontId="3" fillId="0" borderId="39" xfId="60" applyFont="1" applyBorder="1" applyAlignment="1">
      <alignment vertical="center" wrapText="1"/>
      <protection/>
    </xf>
    <xf numFmtId="38" fontId="3" fillId="0" borderId="25" xfId="60" applyNumberFormat="1" applyFont="1" applyBorder="1">
      <alignment/>
      <protection/>
    </xf>
    <xf numFmtId="0" fontId="3" fillId="0" borderId="23" xfId="60" applyFont="1" applyBorder="1">
      <alignment/>
      <protection/>
    </xf>
    <xf numFmtId="0" fontId="3" fillId="0" borderId="24" xfId="60" applyFont="1" applyBorder="1">
      <alignment/>
      <protection/>
    </xf>
    <xf numFmtId="0" fontId="3" fillId="0" borderId="25" xfId="60" applyFont="1" applyBorder="1" applyAlignment="1">
      <alignment horizontal="center"/>
      <protection/>
    </xf>
    <xf numFmtId="0" fontId="3" fillId="0" borderId="24" xfId="60" applyFont="1" applyBorder="1" applyAlignment="1">
      <alignment horizontal="center"/>
      <protection/>
    </xf>
    <xf numFmtId="0" fontId="3" fillId="0" borderId="37" xfId="60" applyFont="1" applyBorder="1" applyAlignment="1">
      <alignment horizontal="center" vertical="distributed"/>
      <protection/>
    </xf>
    <xf numFmtId="0" fontId="3" fillId="0" borderId="26" xfId="60" applyFont="1" applyBorder="1" applyAlignment="1">
      <alignment horizontal="center" vertical="distributed"/>
      <protection/>
    </xf>
    <xf numFmtId="0" fontId="3" fillId="0" borderId="39" xfId="60" applyFont="1" applyBorder="1" applyAlignment="1">
      <alignment horizontal="center" vertical="distributed"/>
      <protection/>
    </xf>
    <xf numFmtId="0" fontId="8" fillId="0" borderId="37" xfId="60" applyFont="1" applyBorder="1" applyAlignment="1">
      <alignment horizontal="center" vertical="center" wrapText="1"/>
      <protection/>
    </xf>
    <xf numFmtId="0" fontId="8" fillId="0" borderId="39" xfId="60" applyFont="1" applyBorder="1" applyAlignment="1">
      <alignment horizontal="center" vertical="center" wrapText="1"/>
      <protection/>
    </xf>
    <xf numFmtId="0" fontId="7" fillId="0" borderId="33" xfId="61" applyFont="1" applyBorder="1" applyAlignment="1">
      <alignment horizontal="center"/>
      <protection/>
    </xf>
    <xf numFmtId="0" fontId="7" fillId="0" borderId="0" xfId="61" applyFont="1" applyAlignment="1">
      <alignment horizontal="center"/>
      <protection/>
    </xf>
    <xf numFmtId="38" fontId="4" fillId="0" borderId="0" xfId="48"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40"/>
  <sheetViews>
    <sheetView zoomScaleSheetLayoutView="100" workbookViewId="0" topLeftCell="A13">
      <selection activeCell="K26" sqref="K26"/>
    </sheetView>
  </sheetViews>
  <sheetFormatPr defaultColWidth="9.00390625" defaultRowHeight="13.5"/>
  <cols>
    <col min="1" max="1" width="6.375" style="1" customWidth="1"/>
    <col min="2" max="6" width="13.625" style="1" customWidth="1"/>
    <col min="7" max="7" width="13.125" style="1" customWidth="1"/>
    <col min="8" max="9" width="11.875" style="1" customWidth="1"/>
    <col min="10" max="11" width="12.125" style="1" customWidth="1"/>
    <col min="12" max="16384" width="9.00390625" style="1" customWidth="1"/>
  </cols>
  <sheetData>
    <row r="1" ht="15" customHeight="1"/>
    <row r="2" spans="1:9" ht="23.25" customHeight="1">
      <c r="A2" s="77" t="s">
        <v>51</v>
      </c>
      <c r="B2" s="77"/>
      <c r="C2" s="77"/>
      <c r="D2" s="77"/>
      <c r="E2" s="77"/>
      <c r="F2" s="77"/>
      <c r="G2" s="77"/>
      <c r="I2" s="12"/>
    </row>
    <row r="3" ht="15" customHeight="1"/>
    <row r="4" spans="1:7" ht="24" customHeight="1">
      <c r="A4" s="74" t="s">
        <v>67</v>
      </c>
      <c r="B4" s="71"/>
      <c r="C4" s="72"/>
      <c r="D4" s="72"/>
      <c r="E4" s="72"/>
      <c r="F4" s="72"/>
      <c r="G4" s="73"/>
    </row>
    <row r="5" ht="15" customHeight="1"/>
    <row r="6" s="70" customFormat="1" ht="19.5" customHeight="1">
      <c r="A6" s="1" t="s">
        <v>68</v>
      </c>
    </row>
    <row r="7" ht="19.5" customHeight="1">
      <c r="A7" s="1" t="s">
        <v>69</v>
      </c>
    </row>
    <row r="8" s="70" customFormat="1" ht="19.5" customHeight="1">
      <c r="A8" s="1" t="s">
        <v>70</v>
      </c>
    </row>
    <row r="9" ht="19.5" customHeight="1">
      <c r="A9" s="1" t="s">
        <v>71</v>
      </c>
    </row>
    <row r="10" ht="19.5" customHeight="1">
      <c r="A10" s="1" t="s">
        <v>72</v>
      </c>
    </row>
    <row r="11" ht="15" customHeight="1"/>
    <row r="12" spans="1:7" ht="24" customHeight="1">
      <c r="A12" s="74" t="s">
        <v>52</v>
      </c>
      <c r="B12" s="71"/>
      <c r="C12" s="72"/>
      <c r="D12" s="72"/>
      <c r="E12" s="72"/>
      <c r="F12" s="72"/>
      <c r="G12" s="73"/>
    </row>
    <row r="13" ht="15" customHeight="1"/>
    <row r="14" s="70" customFormat="1" ht="19.5" customHeight="1">
      <c r="A14" s="1" t="s">
        <v>53</v>
      </c>
    </row>
    <row r="15" ht="19.5" customHeight="1">
      <c r="A15" s="1" t="s">
        <v>54</v>
      </c>
    </row>
    <row r="16" ht="19.5" customHeight="1"/>
    <row r="17" spans="2:6" ht="19.5" customHeight="1">
      <c r="B17" s="78" t="s">
        <v>55</v>
      </c>
      <c r="C17" s="79"/>
      <c r="D17" s="78" t="s">
        <v>56</v>
      </c>
      <c r="E17" s="80"/>
      <c r="F17" s="79"/>
    </row>
    <row r="18" spans="2:6" ht="19.5" customHeight="1">
      <c r="B18" s="81" t="s">
        <v>57</v>
      </c>
      <c r="C18" s="82"/>
      <c r="D18" s="81" t="s">
        <v>58</v>
      </c>
      <c r="E18" s="83"/>
      <c r="F18" s="82"/>
    </row>
    <row r="19" spans="2:6" ht="19.5" customHeight="1">
      <c r="B19" s="81" t="s">
        <v>59</v>
      </c>
      <c r="C19" s="82"/>
      <c r="D19" s="81" t="s">
        <v>60</v>
      </c>
      <c r="E19" s="83"/>
      <c r="F19" s="82"/>
    </row>
    <row r="20" ht="19.5" customHeight="1">
      <c r="B20" s="1" t="s">
        <v>61</v>
      </c>
    </row>
    <row r="21" ht="19.5" customHeight="1"/>
    <row r="22" ht="19.5" customHeight="1">
      <c r="B22" s="1" t="s">
        <v>62</v>
      </c>
    </row>
    <row r="23" ht="19.5" customHeight="1">
      <c r="B23" s="1" t="s">
        <v>63</v>
      </c>
    </row>
    <row r="24" ht="19.5" customHeight="1">
      <c r="B24" s="1" t="s">
        <v>64</v>
      </c>
    </row>
    <row r="25" ht="19.5" customHeight="1"/>
    <row r="26" ht="19.5" customHeight="1">
      <c r="B26" s="1" t="s">
        <v>66</v>
      </c>
    </row>
    <row r="27" ht="19.5" customHeight="1">
      <c r="B27" s="1" t="s">
        <v>65</v>
      </c>
    </row>
    <row r="28" ht="19.5" customHeight="1"/>
    <row r="29" spans="1:7" ht="24" customHeight="1">
      <c r="A29" s="74" t="s">
        <v>73</v>
      </c>
      <c r="B29" s="71"/>
      <c r="C29" s="72"/>
      <c r="D29" s="72"/>
      <c r="E29" s="72"/>
      <c r="F29" s="72"/>
      <c r="G29" s="73"/>
    </row>
    <row r="30" ht="15" customHeight="1"/>
    <row r="31" s="70" customFormat="1" ht="19.5" customHeight="1">
      <c r="A31" s="1" t="s">
        <v>74</v>
      </c>
    </row>
    <row r="32" ht="19.5" customHeight="1">
      <c r="B32" s="1" t="s">
        <v>75</v>
      </c>
    </row>
    <row r="33" ht="15" customHeight="1">
      <c r="B33" s="1" t="s">
        <v>76</v>
      </c>
    </row>
    <row r="34" ht="15" customHeight="1">
      <c r="B34" s="1" t="s">
        <v>77</v>
      </c>
    </row>
    <row r="35" s="70" customFormat="1" ht="19.5" customHeight="1">
      <c r="A35" s="1" t="s">
        <v>78</v>
      </c>
    </row>
    <row r="36" s="70" customFormat="1" ht="19.5" customHeight="1">
      <c r="A36" s="1" t="s">
        <v>79</v>
      </c>
    </row>
    <row r="37" s="70" customFormat="1" ht="19.5" customHeight="1">
      <c r="A37" s="1" t="s">
        <v>83</v>
      </c>
    </row>
    <row r="38" s="70" customFormat="1" ht="19.5" customHeight="1">
      <c r="A38" s="1" t="s">
        <v>80</v>
      </c>
    </row>
    <row r="39" s="70" customFormat="1" ht="19.5" customHeight="1">
      <c r="A39" s="1" t="s">
        <v>81</v>
      </c>
    </row>
    <row r="40" ht="15" customHeight="1">
      <c r="A40" s="1" t="s">
        <v>82</v>
      </c>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sheetData>
  <sheetProtection selectLockedCells="1" selectUnlockedCells="1"/>
  <mergeCells count="7">
    <mergeCell ref="A2:G2"/>
    <mergeCell ref="B17:C17"/>
    <mergeCell ref="D17:F17"/>
    <mergeCell ref="B18:C18"/>
    <mergeCell ref="D18:F18"/>
    <mergeCell ref="B19:C19"/>
    <mergeCell ref="D19:F19"/>
  </mergeCells>
  <printOptions/>
  <pageMargins left="0.66" right="0.49" top="0.83" bottom="0.69" header="0.472440944881889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35"/>
  <sheetViews>
    <sheetView tabSelected="1" zoomScalePageLayoutView="0" workbookViewId="0" topLeftCell="A1">
      <selection activeCell="E13" sqref="E13"/>
    </sheetView>
  </sheetViews>
  <sheetFormatPr defaultColWidth="9.00390625" defaultRowHeight="13.5"/>
  <cols>
    <col min="1" max="1" width="10.75390625" style="19" customWidth="1"/>
    <col min="2" max="2" width="7.125" style="19" customWidth="1"/>
    <col min="3" max="3" width="5.625" style="19" customWidth="1"/>
    <col min="4" max="4" width="20.50390625" style="19" customWidth="1"/>
    <col min="5" max="5" width="23.875" style="19" customWidth="1"/>
    <col min="6" max="6" width="5.75390625" style="19" customWidth="1"/>
    <col min="7" max="7" width="10.75390625" style="19" customWidth="1"/>
    <col min="8" max="8" width="7.125" style="19" customWidth="1"/>
    <col min="9" max="9" width="5.625" style="19" customWidth="1"/>
    <col min="10" max="10" width="20.50390625" style="19" customWidth="1"/>
    <col min="11" max="11" width="23.50390625" style="19" customWidth="1"/>
    <col min="12" max="16384" width="9.00390625" style="19" customWidth="1"/>
  </cols>
  <sheetData>
    <row r="2" spans="2:8" ht="15.75" customHeight="1">
      <c r="B2" s="20" t="s">
        <v>22</v>
      </c>
      <c r="H2" s="20" t="s">
        <v>22</v>
      </c>
    </row>
    <row r="3" spans="1:11" ht="18" customHeight="1">
      <c r="A3" s="84" t="s">
        <v>5</v>
      </c>
      <c r="B3" s="21" t="s">
        <v>6</v>
      </c>
      <c r="C3" s="86" t="s">
        <v>23</v>
      </c>
      <c r="D3" s="87"/>
      <c r="E3" s="88"/>
      <c r="G3" s="84" t="s">
        <v>5</v>
      </c>
      <c r="H3" s="21" t="s">
        <v>6</v>
      </c>
      <c r="I3" s="86" t="s">
        <v>23</v>
      </c>
      <c r="J3" s="87"/>
      <c r="K3" s="88"/>
    </row>
    <row r="4" spans="1:11" ht="18" customHeight="1">
      <c r="A4" s="85"/>
      <c r="B4" s="21" t="s">
        <v>7</v>
      </c>
      <c r="C4" s="86" t="s">
        <v>24</v>
      </c>
      <c r="D4" s="87"/>
      <c r="E4" s="88"/>
      <c r="G4" s="85"/>
      <c r="H4" s="21" t="s">
        <v>7</v>
      </c>
      <c r="I4" s="86" t="s">
        <v>24</v>
      </c>
      <c r="J4" s="87"/>
      <c r="K4" s="88"/>
    </row>
    <row r="5" spans="1:11" ht="18" customHeight="1">
      <c r="A5" s="24" t="s">
        <v>8</v>
      </c>
      <c r="B5" s="89" t="s">
        <v>9</v>
      </c>
      <c r="C5" s="90"/>
      <c r="D5" s="25" t="s">
        <v>0</v>
      </c>
      <c r="E5" s="25" t="s">
        <v>10</v>
      </c>
      <c r="G5" s="24" t="s">
        <v>8</v>
      </c>
      <c r="H5" s="89" t="s">
        <v>9</v>
      </c>
      <c r="I5" s="90"/>
      <c r="J5" s="25" t="s">
        <v>0</v>
      </c>
      <c r="K5" s="25" t="s">
        <v>10</v>
      </c>
    </row>
    <row r="6" spans="1:11" ht="18" customHeight="1">
      <c r="A6" s="26" t="s">
        <v>11</v>
      </c>
      <c r="B6" s="27"/>
      <c r="C6" s="28"/>
      <c r="D6" s="29">
        <v>100000</v>
      </c>
      <c r="E6" s="29">
        <v>10210</v>
      </c>
      <c r="F6" s="30"/>
      <c r="G6" s="26" t="s">
        <v>11</v>
      </c>
      <c r="H6" s="27"/>
      <c r="I6" s="28"/>
      <c r="J6" s="29">
        <v>120000</v>
      </c>
      <c r="K6" s="29">
        <v>12252</v>
      </c>
    </row>
    <row r="7" spans="1:11" ht="18" customHeight="1">
      <c r="A7" s="26" t="s">
        <v>12</v>
      </c>
      <c r="B7" s="27"/>
      <c r="C7" s="23"/>
      <c r="D7" s="31" t="s">
        <v>13</v>
      </c>
      <c r="E7" s="31" t="s">
        <v>13</v>
      </c>
      <c r="G7" s="26" t="s">
        <v>13</v>
      </c>
      <c r="H7" s="27"/>
      <c r="I7" s="23"/>
      <c r="J7" s="31" t="s">
        <v>13</v>
      </c>
      <c r="K7" s="31" t="s">
        <v>13</v>
      </c>
    </row>
    <row r="8" spans="1:11" ht="18" customHeight="1">
      <c r="A8" s="26"/>
      <c r="B8" s="27"/>
      <c r="C8" s="23"/>
      <c r="D8" s="32"/>
      <c r="E8" s="32"/>
      <c r="G8" s="26"/>
      <c r="H8" s="27"/>
      <c r="I8" s="23"/>
      <c r="J8" s="32"/>
      <c r="K8" s="32"/>
    </row>
    <row r="9" spans="1:11" ht="18" customHeight="1">
      <c r="A9" s="26"/>
      <c r="B9" s="27"/>
      <c r="C9" s="23"/>
      <c r="D9" s="32"/>
      <c r="E9" s="32"/>
      <c r="G9" s="26"/>
      <c r="H9" s="27"/>
      <c r="I9" s="23"/>
      <c r="J9" s="32"/>
      <c r="K9" s="32"/>
    </row>
    <row r="10" spans="1:11" ht="18" customHeight="1">
      <c r="A10" s="26"/>
      <c r="B10" s="27"/>
      <c r="C10" s="23"/>
      <c r="D10" s="32"/>
      <c r="E10" s="32"/>
      <c r="G10" s="26"/>
      <c r="H10" s="27"/>
      <c r="I10" s="23"/>
      <c r="J10" s="32"/>
      <c r="K10" s="32"/>
    </row>
    <row r="11" spans="1:11" ht="18" customHeight="1">
      <c r="A11" s="26"/>
      <c r="B11" s="27"/>
      <c r="C11" s="23"/>
      <c r="D11" s="32"/>
      <c r="E11" s="32"/>
      <c r="G11" s="26"/>
      <c r="H11" s="27"/>
      <c r="I11" s="23"/>
      <c r="J11" s="32"/>
      <c r="K11" s="32"/>
    </row>
    <row r="12" spans="1:11" ht="18" customHeight="1">
      <c r="A12" s="33" t="s">
        <v>14</v>
      </c>
      <c r="E12" s="34"/>
      <c r="G12" s="33" t="s">
        <v>14</v>
      </c>
      <c r="K12" s="34"/>
    </row>
    <row r="13" spans="1:11" ht="18" customHeight="1">
      <c r="A13" s="91" t="s">
        <v>15</v>
      </c>
      <c r="B13" s="21" t="s">
        <v>16</v>
      </c>
      <c r="C13" s="27" t="s">
        <v>17</v>
      </c>
      <c r="D13" s="22"/>
      <c r="E13" s="23"/>
      <c r="G13" s="91" t="s">
        <v>15</v>
      </c>
      <c r="H13" s="21" t="s">
        <v>16</v>
      </c>
      <c r="I13" s="27" t="s">
        <v>17</v>
      </c>
      <c r="J13" s="22"/>
      <c r="K13" s="23"/>
    </row>
    <row r="14" spans="1:11" ht="18" customHeight="1">
      <c r="A14" s="92"/>
      <c r="B14" s="94" t="s">
        <v>7</v>
      </c>
      <c r="C14" s="27" t="s">
        <v>18</v>
      </c>
      <c r="D14" s="22"/>
      <c r="E14" s="23"/>
      <c r="G14" s="92"/>
      <c r="H14" s="94" t="s">
        <v>7</v>
      </c>
      <c r="I14" s="27" t="s">
        <v>18</v>
      </c>
      <c r="J14" s="22"/>
      <c r="K14" s="23"/>
    </row>
    <row r="15" spans="1:11" ht="18" customHeight="1">
      <c r="A15" s="93"/>
      <c r="B15" s="95"/>
      <c r="C15" s="35" t="s">
        <v>19</v>
      </c>
      <c r="D15" s="22" t="s">
        <v>26</v>
      </c>
      <c r="E15" s="23"/>
      <c r="G15" s="93"/>
      <c r="H15" s="95"/>
      <c r="I15" s="35" t="s">
        <v>19</v>
      </c>
      <c r="J15" s="22" t="s">
        <v>26</v>
      </c>
      <c r="K15" s="23"/>
    </row>
    <row r="16" spans="1:7" ht="7.5" customHeight="1">
      <c r="A16" s="36"/>
      <c r="G16" s="36"/>
    </row>
    <row r="17" spans="1:11" ht="11.25" customHeight="1">
      <c r="A17" s="37" t="s">
        <v>21</v>
      </c>
      <c r="B17" s="22"/>
      <c r="C17" s="23"/>
      <c r="D17" s="22"/>
      <c r="E17" s="32"/>
      <c r="G17" s="37" t="s">
        <v>21</v>
      </c>
      <c r="H17" s="22"/>
      <c r="I17" s="23"/>
      <c r="J17" s="22"/>
      <c r="K17" s="32"/>
    </row>
    <row r="18" spans="1:7" ht="44.25" customHeight="1">
      <c r="A18" s="38"/>
      <c r="G18" s="38"/>
    </row>
    <row r="19" spans="2:8" ht="15.75" customHeight="1">
      <c r="B19" s="20" t="s">
        <v>22</v>
      </c>
      <c r="H19" s="20" t="s">
        <v>22</v>
      </c>
    </row>
    <row r="20" spans="1:11" ht="18" customHeight="1">
      <c r="A20" s="84" t="s">
        <v>5</v>
      </c>
      <c r="B20" s="21" t="s">
        <v>6</v>
      </c>
      <c r="C20" s="86" t="s">
        <v>23</v>
      </c>
      <c r="D20" s="87"/>
      <c r="E20" s="88"/>
      <c r="G20" s="84" t="s">
        <v>5</v>
      </c>
      <c r="H20" s="21" t="s">
        <v>6</v>
      </c>
      <c r="I20" s="86" t="s">
        <v>23</v>
      </c>
      <c r="J20" s="87"/>
      <c r="K20" s="88"/>
    </row>
    <row r="21" spans="1:11" ht="18" customHeight="1">
      <c r="A21" s="85"/>
      <c r="B21" s="21" t="s">
        <v>7</v>
      </c>
      <c r="C21" s="86" t="s">
        <v>24</v>
      </c>
      <c r="D21" s="87"/>
      <c r="E21" s="88"/>
      <c r="G21" s="85"/>
      <c r="H21" s="21" t="s">
        <v>7</v>
      </c>
      <c r="I21" s="86" t="s">
        <v>24</v>
      </c>
      <c r="J21" s="87"/>
      <c r="K21" s="88"/>
    </row>
    <row r="22" spans="1:11" ht="18" customHeight="1">
      <c r="A22" s="24" t="s">
        <v>8</v>
      </c>
      <c r="B22" s="89" t="s">
        <v>9</v>
      </c>
      <c r="C22" s="90"/>
      <c r="D22" s="25" t="s">
        <v>0</v>
      </c>
      <c r="E22" s="25" t="s">
        <v>10</v>
      </c>
      <c r="G22" s="24" t="s">
        <v>8</v>
      </c>
      <c r="H22" s="89" t="s">
        <v>9</v>
      </c>
      <c r="I22" s="90"/>
      <c r="J22" s="25" t="s">
        <v>0</v>
      </c>
      <c r="K22" s="25" t="s">
        <v>10</v>
      </c>
    </row>
    <row r="23" spans="1:11" ht="18" customHeight="1">
      <c r="A23" s="26" t="s">
        <v>11</v>
      </c>
      <c r="B23" s="27"/>
      <c r="C23" s="28"/>
      <c r="D23" s="29">
        <v>100000</v>
      </c>
      <c r="E23" s="29">
        <v>10210</v>
      </c>
      <c r="F23" s="30"/>
      <c r="G23" s="26" t="s">
        <v>11</v>
      </c>
      <c r="H23" s="27"/>
      <c r="I23" s="28"/>
      <c r="J23" s="29">
        <v>120000</v>
      </c>
      <c r="K23" s="29">
        <v>12252</v>
      </c>
    </row>
    <row r="24" spans="1:11" ht="18" customHeight="1">
      <c r="A24" s="26" t="s">
        <v>12</v>
      </c>
      <c r="B24" s="27"/>
      <c r="C24" s="23"/>
      <c r="D24" s="31" t="s">
        <v>13</v>
      </c>
      <c r="E24" s="31" t="s">
        <v>13</v>
      </c>
      <c r="G24" s="26" t="s">
        <v>13</v>
      </c>
      <c r="H24" s="27"/>
      <c r="I24" s="23"/>
      <c r="J24" s="31" t="s">
        <v>13</v>
      </c>
      <c r="K24" s="31" t="s">
        <v>13</v>
      </c>
    </row>
    <row r="25" spans="1:11" ht="18" customHeight="1">
      <c r="A25" s="26"/>
      <c r="B25" s="27"/>
      <c r="C25" s="23"/>
      <c r="D25" s="32"/>
      <c r="E25" s="32"/>
      <c r="G25" s="26"/>
      <c r="H25" s="27"/>
      <c r="I25" s="23"/>
      <c r="J25" s="32"/>
      <c r="K25" s="32"/>
    </row>
    <row r="26" spans="1:11" ht="18" customHeight="1">
      <c r="A26" s="26"/>
      <c r="B26" s="27"/>
      <c r="C26" s="23"/>
      <c r="D26" s="32"/>
      <c r="E26" s="32"/>
      <c r="G26" s="26"/>
      <c r="H26" s="27"/>
      <c r="I26" s="23"/>
      <c r="J26" s="32"/>
      <c r="K26" s="32"/>
    </row>
    <row r="27" spans="1:11" ht="18" customHeight="1">
      <c r="A27" s="26"/>
      <c r="B27" s="27"/>
      <c r="C27" s="23"/>
      <c r="D27" s="32"/>
      <c r="E27" s="32"/>
      <c r="G27" s="26"/>
      <c r="H27" s="27"/>
      <c r="I27" s="23"/>
      <c r="J27" s="32"/>
      <c r="K27" s="32"/>
    </row>
    <row r="28" spans="1:11" ht="18" customHeight="1">
      <c r="A28" s="26"/>
      <c r="B28" s="27"/>
      <c r="C28" s="23"/>
      <c r="D28" s="32"/>
      <c r="E28" s="32"/>
      <c r="G28" s="26"/>
      <c r="H28" s="27"/>
      <c r="I28" s="23"/>
      <c r="J28" s="32"/>
      <c r="K28" s="32"/>
    </row>
    <row r="29" spans="1:11" ht="18" customHeight="1">
      <c r="A29" s="33" t="s">
        <v>14</v>
      </c>
      <c r="E29" s="34"/>
      <c r="G29" s="33" t="s">
        <v>14</v>
      </c>
      <c r="K29" s="34"/>
    </row>
    <row r="30" spans="1:11" ht="18" customHeight="1">
      <c r="A30" s="91" t="s">
        <v>15</v>
      </c>
      <c r="B30" s="21" t="s">
        <v>16</v>
      </c>
      <c r="C30" s="27" t="s">
        <v>17</v>
      </c>
      <c r="D30" s="22"/>
      <c r="E30" s="23"/>
      <c r="G30" s="91" t="s">
        <v>15</v>
      </c>
      <c r="H30" s="21" t="s">
        <v>16</v>
      </c>
      <c r="I30" s="27" t="s">
        <v>17</v>
      </c>
      <c r="J30" s="22"/>
      <c r="K30" s="23"/>
    </row>
    <row r="31" spans="1:11" ht="18" customHeight="1">
      <c r="A31" s="92"/>
      <c r="B31" s="94" t="s">
        <v>7</v>
      </c>
      <c r="C31" s="27" t="s">
        <v>18</v>
      </c>
      <c r="D31" s="22"/>
      <c r="E31" s="23"/>
      <c r="G31" s="92"/>
      <c r="H31" s="94" t="s">
        <v>7</v>
      </c>
      <c r="I31" s="27" t="s">
        <v>18</v>
      </c>
      <c r="J31" s="22"/>
      <c r="K31" s="23"/>
    </row>
    <row r="32" spans="1:11" ht="18" customHeight="1">
      <c r="A32" s="93"/>
      <c r="B32" s="95"/>
      <c r="C32" s="35" t="s">
        <v>19</v>
      </c>
      <c r="D32" s="22" t="s">
        <v>26</v>
      </c>
      <c r="E32" s="23"/>
      <c r="G32" s="93"/>
      <c r="H32" s="95"/>
      <c r="I32" s="35" t="s">
        <v>19</v>
      </c>
      <c r="J32" s="22" t="s">
        <v>20</v>
      </c>
      <c r="K32" s="23"/>
    </row>
    <row r="33" spans="1:7" ht="7.5" customHeight="1">
      <c r="A33" s="36"/>
      <c r="G33" s="36"/>
    </row>
    <row r="34" spans="1:11" ht="11.25" customHeight="1">
      <c r="A34" s="37" t="s">
        <v>21</v>
      </c>
      <c r="B34" s="22"/>
      <c r="C34" s="23"/>
      <c r="D34" s="22"/>
      <c r="E34" s="32"/>
      <c r="G34" s="37" t="s">
        <v>21</v>
      </c>
      <c r="H34" s="22"/>
      <c r="I34" s="23"/>
      <c r="J34" s="22"/>
      <c r="K34" s="32"/>
    </row>
    <row r="35" spans="1:7" ht="11.25" customHeight="1">
      <c r="A35" s="39"/>
      <c r="G35" s="39"/>
    </row>
  </sheetData>
  <sheetProtection/>
  <mergeCells count="24">
    <mergeCell ref="B22:C22"/>
    <mergeCell ref="H22:I22"/>
    <mergeCell ref="A30:A32"/>
    <mergeCell ref="G30:G32"/>
    <mergeCell ref="B31:B32"/>
    <mergeCell ref="H31:H32"/>
    <mergeCell ref="A20:A21"/>
    <mergeCell ref="C20:E20"/>
    <mergeCell ref="G20:G21"/>
    <mergeCell ref="I20:K20"/>
    <mergeCell ref="C21:E21"/>
    <mergeCell ref="I21:K21"/>
    <mergeCell ref="B5:C5"/>
    <mergeCell ref="H5:I5"/>
    <mergeCell ref="A13:A15"/>
    <mergeCell ref="G13:G15"/>
    <mergeCell ref="B14:B15"/>
    <mergeCell ref="H14:H15"/>
    <mergeCell ref="A3:A4"/>
    <mergeCell ref="C3:E3"/>
    <mergeCell ref="G3:G4"/>
    <mergeCell ref="I3:K3"/>
    <mergeCell ref="C4:E4"/>
    <mergeCell ref="I4:K4"/>
  </mergeCells>
  <printOptions/>
  <pageMargins left="0.39" right="0.21" top="0.25" bottom="0.17"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H28"/>
  <sheetViews>
    <sheetView zoomScalePageLayoutView="0" workbookViewId="0" topLeftCell="A1">
      <selection activeCell="B11" sqref="B11"/>
    </sheetView>
  </sheetViews>
  <sheetFormatPr defaultColWidth="9.00390625" defaultRowHeight="13.5"/>
  <cols>
    <col min="1" max="1" width="5.875" style="40" customWidth="1"/>
    <col min="2" max="2" width="9.00390625" style="40" customWidth="1"/>
    <col min="3" max="3" width="7.25390625" style="40" customWidth="1"/>
    <col min="4" max="4" width="6.75390625" style="40" customWidth="1"/>
    <col min="5" max="5" width="14.125" style="40" customWidth="1"/>
    <col min="6" max="6" width="14.00390625" style="40" customWidth="1"/>
    <col min="7" max="16384" width="9.00390625" style="40" customWidth="1"/>
  </cols>
  <sheetData>
    <row r="3" ht="23.25">
      <c r="C3" s="41" t="s">
        <v>27</v>
      </c>
    </row>
    <row r="6" spans="2:8" ht="15.75">
      <c r="B6" s="42" t="s">
        <v>28</v>
      </c>
      <c r="C6" s="43"/>
      <c r="D6" s="44"/>
      <c r="E6" s="45"/>
      <c r="F6" s="43" t="s">
        <v>29</v>
      </c>
      <c r="G6" s="46"/>
      <c r="H6" s="46"/>
    </row>
    <row r="7" spans="2:8" ht="15.75">
      <c r="B7" s="42" t="s">
        <v>30</v>
      </c>
      <c r="C7" s="43"/>
      <c r="D7" s="44"/>
      <c r="E7" s="45">
        <f>E6*0.1021</f>
        <v>0</v>
      </c>
      <c r="F7" s="43" t="s">
        <v>29</v>
      </c>
      <c r="G7" s="46"/>
      <c r="H7" s="46"/>
    </row>
    <row r="8" spans="2:8" ht="15.75">
      <c r="B8" s="42" t="s">
        <v>31</v>
      </c>
      <c r="C8" s="43"/>
      <c r="D8" s="44"/>
      <c r="E8" s="45">
        <f>E6-E7</f>
        <v>0</v>
      </c>
      <c r="F8" s="43" t="s">
        <v>29</v>
      </c>
      <c r="G8" s="46"/>
      <c r="H8" s="46"/>
    </row>
    <row r="9" spans="2:8" ht="15.75">
      <c r="B9" s="46"/>
      <c r="C9" s="46"/>
      <c r="D9" s="46"/>
      <c r="E9" s="46"/>
      <c r="F9" s="46"/>
      <c r="G9" s="46"/>
      <c r="H9" s="46"/>
    </row>
    <row r="10" spans="2:8" ht="15.75">
      <c r="B10" s="46"/>
      <c r="C10" s="46"/>
      <c r="D10" s="46"/>
      <c r="E10" s="46"/>
      <c r="F10" s="46"/>
      <c r="G10" s="46"/>
      <c r="H10" s="46"/>
    </row>
    <row r="11" spans="2:8" ht="15.75">
      <c r="B11" s="46" t="s">
        <v>43</v>
      </c>
      <c r="C11" s="46"/>
      <c r="D11" s="46"/>
      <c r="E11" s="46"/>
      <c r="F11" s="46"/>
      <c r="G11" s="46"/>
      <c r="H11" s="46"/>
    </row>
    <row r="12" spans="2:8" ht="15.75">
      <c r="B12" s="46" t="s">
        <v>32</v>
      </c>
      <c r="C12" s="46"/>
      <c r="D12" s="46"/>
      <c r="E12" s="46"/>
      <c r="F12" s="46"/>
      <c r="G12" s="46"/>
      <c r="H12" s="46"/>
    </row>
    <row r="13" spans="2:8" ht="15.75">
      <c r="B13" s="46"/>
      <c r="C13" s="46"/>
      <c r="D13" s="46"/>
      <c r="E13" s="46"/>
      <c r="F13" s="46"/>
      <c r="G13" s="46"/>
      <c r="H13" s="46"/>
    </row>
    <row r="14" spans="2:8" ht="15.75">
      <c r="B14" s="46" t="s">
        <v>33</v>
      </c>
      <c r="C14" s="46"/>
      <c r="D14" s="46"/>
      <c r="E14" s="46"/>
      <c r="F14" s="46"/>
      <c r="G14" s="46"/>
      <c r="H14" s="46"/>
    </row>
    <row r="15" spans="2:8" ht="15.75">
      <c r="B15" s="46"/>
      <c r="C15" s="46"/>
      <c r="D15" s="46"/>
      <c r="E15" s="46"/>
      <c r="F15" s="46"/>
      <c r="G15" s="46"/>
      <c r="H15" s="46"/>
    </row>
    <row r="16" spans="2:8" ht="15.75">
      <c r="B16" s="46"/>
      <c r="C16" s="46"/>
      <c r="D16" s="46"/>
      <c r="E16" s="46"/>
      <c r="F16" s="46"/>
      <c r="G16" s="46"/>
      <c r="H16" s="46"/>
    </row>
    <row r="17" spans="2:8" ht="15.75">
      <c r="B17" s="46"/>
      <c r="C17" s="46"/>
      <c r="D17" s="46"/>
      <c r="E17" s="46" t="s">
        <v>44</v>
      </c>
      <c r="F17" s="46"/>
      <c r="G17" s="46"/>
      <c r="H17" s="46"/>
    </row>
    <row r="18" spans="2:8" ht="15.75">
      <c r="B18" s="46"/>
      <c r="C18" s="46"/>
      <c r="D18" s="46"/>
      <c r="E18" s="46"/>
      <c r="F18" s="46"/>
      <c r="G18" s="46"/>
      <c r="H18" s="46"/>
    </row>
    <row r="19" spans="2:8" ht="15.75">
      <c r="B19" s="46"/>
      <c r="C19" s="46"/>
      <c r="D19" s="46"/>
      <c r="E19" s="46"/>
      <c r="F19" s="46"/>
      <c r="G19" s="46"/>
      <c r="H19" s="46"/>
    </row>
    <row r="20" spans="2:8" ht="15.75">
      <c r="B20" s="46"/>
      <c r="C20" s="46"/>
      <c r="D20" s="46" t="s">
        <v>46</v>
      </c>
      <c r="E20" s="46"/>
      <c r="F20" s="46"/>
      <c r="G20" s="46"/>
      <c r="H20" s="46"/>
    </row>
    <row r="21" spans="2:8" ht="15.75">
      <c r="B21" s="46"/>
      <c r="C21" s="46"/>
      <c r="D21" s="46"/>
      <c r="E21" s="46"/>
      <c r="F21" s="46"/>
      <c r="G21" s="46"/>
      <c r="H21" s="46"/>
    </row>
    <row r="22" spans="2:8" ht="15.75">
      <c r="B22" s="46"/>
      <c r="C22" s="46"/>
      <c r="D22" s="46"/>
      <c r="E22" s="46"/>
      <c r="F22" s="46"/>
      <c r="G22" s="46"/>
      <c r="H22" s="46"/>
    </row>
    <row r="23" spans="2:8" ht="15.75">
      <c r="B23" s="46"/>
      <c r="C23" s="46"/>
      <c r="D23" s="46" t="s">
        <v>34</v>
      </c>
      <c r="E23" s="46"/>
      <c r="F23" s="46"/>
      <c r="G23" s="46" t="s">
        <v>35</v>
      </c>
      <c r="H23" s="46"/>
    </row>
    <row r="24" spans="2:8" ht="15.75">
      <c r="B24" s="46"/>
      <c r="C24" s="46"/>
      <c r="D24" s="46"/>
      <c r="E24" s="46"/>
      <c r="F24" s="46"/>
      <c r="G24" s="46"/>
      <c r="H24" s="46"/>
    </row>
    <row r="25" spans="2:8" ht="15.75">
      <c r="B25" s="46"/>
      <c r="C25" s="46"/>
      <c r="D25" s="46"/>
      <c r="E25" s="46"/>
      <c r="F25" s="46"/>
      <c r="G25" s="46"/>
      <c r="H25" s="46"/>
    </row>
    <row r="26" spans="2:8" ht="15.75">
      <c r="B26" s="46" t="s">
        <v>45</v>
      </c>
      <c r="C26" s="46"/>
      <c r="D26" s="46"/>
      <c r="E26" s="46"/>
      <c r="F26" s="46"/>
      <c r="G26" s="46"/>
      <c r="H26" s="46"/>
    </row>
    <row r="27" spans="2:8" ht="15.75">
      <c r="B27" s="46" t="s">
        <v>47</v>
      </c>
      <c r="C27" s="46"/>
      <c r="D27" s="46"/>
      <c r="E27" s="46"/>
      <c r="F27" s="46"/>
      <c r="G27" s="46"/>
      <c r="H27" s="46"/>
    </row>
    <row r="28" spans="2:8" ht="15.75">
      <c r="B28" s="47"/>
      <c r="C28" s="46" t="s">
        <v>25</v>
      </c>
      <c r="D28" s="46"/>
      <c r="E28" s="46"/>
      <c r="F28" s="46"/>
      <c r="G28" s="48" t="s">
        <v>36</v>
      </c>
      <c r="H28" s="46"/>
    </row>
  </sheetData>
  <sheetProtection/>
  <printOptions/>
  <pageMargins left="0.75" right="0.75" top="1.77"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7:P36"/>
  <sheetViews>
    <sheetView zoomScalePageLayoutView="0" workbookViewId="0" topLeftCell="A19">
      <selection activeCell="L35" sqref="L35"/>
    </sheetView>
  </sheetViews>
  <sheetFormatPr defaultColWidth="7.75390625" defaultRowHeight="13.5"/>
  <cols>
    <col min="1" max="1" width="5.50390625" style="49" customWidth="1"/>
    <col min="2" max="2" width="5.875" style="49" customWidth="1"/>
    <col min="3" max="3" width="9.75390625" style="49" customWidth="1"/>
    <col min="4" max="4" width="2.875" style="49" customWidth="1"/>
    <col min="5" max="5" width="8.75390625" style="49" customWidth="1"/>
    <col min="6" max="7" width="5.375" style="49" customWidth="1"/>
    <col min="8" max="8" width="5.50390625" style="49" customWidth="1"/>
    <col min="9" max="9" width="5.875" style="49" customWidth="1"/>
    <col min="10" max="10" width="9.75390625" style="49" customWidth="1"/>
    <col min="11" max="11" width="2.875" style="49" customWidth="1"/>
    <col min="12" max="12" width="7.75390625" style="49" customWidth="1"/>
    <col min="13" max="13" width="5.375" style="49" customWidth="1"/>
    <col min="14" max="16" width="7.75390625" style="49" customWidth="1"/>
    <col min="17" max="17" width="3.625" style="49" customWidth="1"/>
    <col min="18" max="16384" width="7.75390625" style="49" customWidth="1"/>
  </cols>
  <sheetData>
    <row r="6" ht="13.5" thickBot="1"/>
    <row r="7" spans="2:13" ht="12.75">
      <c r="B7" s="50"/>
      <c r="C7" s="51"/>
      <c r="D7" s="51"/>
      <c r="E7" s="51"/>
      <c r="F7" s="52"/>
      <c r="I7" s="50"/>
      <c r="J7" s="51"/>
      <c r="K7" s="51"/>
      <c r="L7" s="51"/>
      <c r="M7" s="52"/>
    </row>
    <row r="8" spans="2:13" ht="15" customHeight="1">
      <c r="B8" s="96" t="s">
        <v>48</v>
      </c>
      <c r="C8" s="97"/>
      <c r="D8" s="40"/>
      <c r="E8" s="53" t="s">
        <v>36</v>
      </c>
      <c r="F8" s="54"/>
      <c r="G8" s="55"/>
      <c r="I8" s="96" t="s">
        <v>48</v>
      </c>
      <c r="J8" s="97"/>
      <c r="K8" s="40"/>
      <c r="L8" s="53" t="s">
        <v>36</v>
      </c>
      <c r="M8" s="54"/>
    </row>
    <row r="9" spans="2:13" ht="15" customHeight="1">
      <c r="B9" s="56"/>
      <c r="F9" s="54"/>
      <c r="I9" s="56"/>
      <c r="M9" s="54"/>
    </row>
    <row r="10" spans="2:13" ht="15" customHeight="1">
      <c r="B10" s="56"/>
      <c r="F10" s="54"/>
      <c r="I10" s="56"/>
      <c r="M10" s="54"/>
    </row>
    <row r="11" spans="2:14" ht="15" customHeight="1">
      <c r="B11" s="57" t="s">
        <v>50</v>
      </c>
      <c r="C11" s="40"/>
      <c r="D11" s="40"/>
      <c r="E11" s="40"/>
      <c r="F11" s="58"/>
      <c r="I11" s="57" t="s">
        <v>50</v>
      </c>
      <c r="J11" s="40"/>
      <c r="K11" s="40"/>
      <c r="L11" s="40"/>
      <c r="M11" s="58"/>
      <c r="N11" s="59"/>
    </row>
    <row r="12" spans="2:13" ht="15" customHeight="1">
      <c r="B12" s="60" t="s">
        <v>49</v>
      </c>
      <c r="C12" s="40"/>
      <c r="D12" s="40"/>
      <c r="E12" s="40"/>
      <c r="F12" s="58"/>
      <c r="I12" s="60" t="s">
        <v>49</v>
      </c>
      <c r="J12" s="40"/>
      <c r="K12" s="40"/>
      <c r="L12" s="40"/>
      <c r="M12" s="58"/>
    </row>
    <row r="13" spans="2:13" ht="15" customHeight="1">
      <c r="B13" s="56"/>
      <c r="E13" s="61"/>
      <c r="F13" s="54"/>
      <c r="I13" s="56"/>
      <c r="L13" s="61"/>
      <c r="M13" s="54"/>
    </row>
    <row r="14" spans="2:16" ht="15" customHeight="1">
      <c r="B14" s="62" t="s">
        <v>37</v>
      </c>
      <c r="C14" s="40" t="s">
        <v>38</v>
      </c>
      <c r="E14" s="63">
        <v>8000</v>
      </c>
      <c r="F14" s="64" t="s">
        <v>39</v>
      </c>
      <c r="I14" s="62" t="s">
        <v>37</v>
      </c>
      <c r="J14" s="40" t="s">
        <v>38</v>
      </c>
      <c r="L14" s="63">
        <v>8000</v>
      </c>
      <c r="M14" s="64" t="s">
        <v>39</v>
      </c>
      <c r="P14" s="65"/>
    </row>
    <row r="15" spans="2:13" ht="15" customHeight="1">
      <c r="B15" s="62"/>
      <c r="C15" s="40" t="s">
        <v>40</v>
      </c>
      <c r="E15" s="63">
        <v>1000</v>
      </c>
      <c r="F15" s="64" t="s">
        <v>39</v>
      </c>
      <c r="I15" s="62"/>
      <c r="J15" s="40" t="s">
        <v>40</v>
      </c>
      <c r="L15" s="63">
        <v>1000</v>
      </c>
      <c r="M15" s="64" t="s">
        <v>39</v>
      </c>
    </row>
    <row r="16" spans="2:16" ht="15" customHeight="1">
      <c r="B16" s="62"/>
      <c r="C16" s="40"/>
      <c r="E16" s="66"/>
      <c r="F16" s="54"/>
      <c r="I16" s="62"/>
      <c r="J16" s="40"/>
      <c r="L16" s="66"/>
      <c r="M16" s="54"/>
      <c r="P16" s="65"/>
    </row>
    <row r="17" spans="2:13" ht="15" customHeight="1">
      <c r="B17" s="62"/>
      <c r="C17" s="40" t="s">
        <v>41</v>
      </c>
      <c r="E17" s="63">
        <v>918</v>
      </c>
      <c r="F17" s="64" t="s">
        <v>39</v>
      </c>
      <c r="I17" s="62"/>
      <c r="J17" s="40" t="s">
        <v>41</v>
      </c>
      <c r="L17" s="63">
        <v>918</v>
      </c>
      <c r="M17" s="64" t="s">
        <v>39</v>
      </c>
    </row>
    <row r="18" spans="2:16" ht="15" customHeight="1">
      <c r="B18" s="62"/>
      <c r="C18" s="40"/>
      <c r="E18" s="66"/>
      <c r="F18" s="54"/>
      <c r="I18" s="62"/>
      <c r="J18" s="40"/>
      <c r="L18" s="66"/>
      <c r="M18" s="54"/>
      <c r="P18" s="65"/>
    </row>
    <row r="19" spans="2:13" ht="15" customHeight="1">
      <c r="B19" s="62"/>
      <c r="C19" s="40" t="s">
        <v>42</v>
      </c>
      <c r="E19" s="63">
        <f>E14+E15-E17</f>
        <v>8082</v>
      </c>
      <c r="F19" s="54" t="s">
        <v>39</v>
      </c>
      <c r="I19" s="62"/>
      <c r="J19" s="40" t="s">
        <v>42</v>
      </c>
      <c r="L19" s="63">
        <f>L14+L15-L17</f>
        <v>8082</v>
      </c>
      <c r="M19" s="54" t="s">
        <v>39</v>
      </c>
    </row>
    <row r="20" spans="2:13" ht="15" customHeight="1" thickBot="1">
      <c r="B20" s="67"/>
      <c r="C20" s="68"/>
      <c r="D20" s="68"/>
      <c r="E20" s="68"/>
      <c r="F20" s="69"/>
      <c r="G20" s="59"/>
      <c r="I20" s="67"/>
      <c r="J20" s="68"/>
      <c r="K20" s="68"/>
      <c r="L20" s="68"/>
      <c r="M20" s="69"/>
    </row>
    <row r="22" ht="13.5" thickBot="1"/>
    <row r="23" spans="2:13" ht="15" customHeight="1">
      <c r="B23" s="50"/>
      <c r="C23" s="51"/>
      <c r="D23" s="51"/>
      <c r="E23" s="51"/>
      <c r="F23" s="52"/>
      <c r="G23" s="55"/>
      <c r="I23" s="50"/>
      <c r="J23" s="51"/>
      <c r="K23" s="51"/>
      <c r="L23" s="51"/>
      <c r="M23" s="52"/>
    </row>
    <row r="24" spans="2:13" ht="15" customHeight="1">
      <c r="B24" s="96" t="s">
        <v>48</v>
      </c>
      <c r="C24" s="97"/>
      <c r="D24" s="40"/>
      <c r="E24" s="53" t="s">
        <v>36</v>
      </c>
      <c r="F24" s="54"/>
      <c r="I24" s="96" t="s">
        <v>48</v>
      </c>
      <c r="J24" s="97"/>
      <c r="L24" s="53" t="s">
        <v>36</v>
      </c>
      <c r="M24" s="54"/>
    </row>
    <row r="25" spans="2:13" ht="15" customHeight="1">
      <c r="B25" s="56"/>
      <c r="F25" s="54"/>
      <c r="I25" s="56"/>
      <c r="M25" s="54"/>
    </row>
    <row r="26" spans="2:14" ht="15" customHeight="1">
      <c r="B26" s="56"/>
      <c r="F26" s="54"/>
      <c r="I26" s="56"/>
      <c r="M26" s="54"/>
      <c r="N26" s="59"/>
    </row>
    <row r="27" spans="2:13" ht="15" customHeight="1">
      <c r="B27" s="57" t="s">
        <v>50</v>
      </c>
      <c r="C27" s="40"/>
      <c r="D27" s="40"/>
      <c r="E27" s="40"/>
      <c r="F27" s="58"/>
      <c r="I27" s="57" t="s">
        <v>50</v>
      </c>
      <c r="J27" s="40"/>
      <c r="K27" s="40"/>
      <c r="L27" s="40"/>
      <c r="M27" s="58"/>
    </row>
    <row r="28" spans="2:13" ht="15" customHeight="1">
      <c r="B28" s="60" t="s">
        <v>49</v>
      </c>
      <c r="C28" s="40"/>
      <c r="D28" s="40"/>
      <c r="E28" s="40"/>
      <c r="F28" s="58"/>
      <c r="I28" s="60" t="s">
        <v>49</v>
      </c>
      <c r="J28" s="40"/>
      <c r="K28" s="40"/>
      <c r="L28" s="40"/>
      <c r="M28" s="58"/>
    </row>
    <row r="29" spans="2:16" ht="15" customHeight="1">
      <c r="B29" s="56"/>
      <c r="E29" s="61"/>
      <c r="F29" s="54"/>
      <c r="I29" s="56"/>
      <c r="L29" s="61"/>
      <c r="M29" s="54"/>
      <c r="P29" s="65"/>
    </row>
    <row r="30" spans="2:13" ht="15" customHeight="1">
      <c r="B30" s="62" t="s">
        <v>37</v>
      </c>
      <c r="C30" s="40" t="s">
        <v>38</v>
      </c>
      <c r="E30" s="63">
        <v>16000</v>
      </c>
      <c r="F30" s="64" t="s">
        <v>39</v>
      </c>
      <c r="I30" s="62" t="s">
        <v>37</v>
      </c>
      <c r="J30" s="40" t="s">
        <v>38</v>
      </c>
      <c r="L30" s="63">
        <v>8000</v>
      </c>
      <c r="M30" s="64" t="s">
        <v>39</v>
      </c>
    </row>
    <row r="31" spans="2:16" ht="15" customHeight="1">
      <c r="B31" s="62"/>
      <c r="C31" s="40" t="s">
        <v>40</v>
      </c>
      <c r="E31" s="63">
        <v>2000</v>
      </c>
      <c r="F31" s="64" t="s">
        <v>39</v>
      </c>
      <c r="I31" s="62"/>
      <c r="J31" s="40" t="s">
        <v>40</v>
      </c>
      <c r="L31" s="63">
        <v>1000</v>
      </c>
      <c r="M31" s="64" t="s">
        <v>39</v>
      </c>
      <c r="P31" s="65"/>
    </row>
    <row r="32" spans="2:13" ht="15" customHeight="1">
      <c r="B32" s="62"/>
      <c r="C32" s="40"/>
      <c r="E32" s="66"/>
      <c r="F32" s="54"/>
      <c r="I32" s="62"/>
      <c r="J32" s="40"/>
      <c r="L32" s="66"/>
      <c r="M32" s="54"/>
    </row>
    <row r="33" spans="2:16" ht="15" customHeight="1">
      <c r="B33" s="62"/>
      <c r="C33" s="40" t="s">
        <v>41</v>
      </c>
      <c r="E33" s="63">
        <v>1837</v>
      </c>
      <c r="F33" s="64" t="s">
        <v>39</v>
      </c>
      <c r="I33" s="62"/>
      <c r="J33" s="40" t="s">
        <v>41</v>
      </c>
      <c r="L33" s="63">
        <v>918</v>
      </c>
      <c r="M33" s="64" t="s">
        <v>39</v>
      </c>
      <c r="P33" s="65"/>
    </row>
    <row r="34" spans="2:13" ht="15" customHeight="1">
      <c r="B34" s="62"/>
      <c r="C34" s="40"/>
      <c r="E34" s="66"/>
      <c r="F34" s="54"/>
      <c r="I34" s="62"/>
      <c r="J34" s="40"/>
      <c r="L34" s="66"/>
      <c r="M34" s="54"/>
    </row>
    <row r="35" spans="2:13" ht="18" thickBot="1">
      <c r="B35" s="62"/>
      <c r="C35" s="40" t="s">
        <v>42</v>
      </c>
      <c r="E35" s="63">
        <f>E30+E31-E33</f>
        <v>16163</v>
      </c>
      <c r="F35" s="54" t="s">
        <v>39</v>
      </c>
      <c r="I35" s="62"/>
      <c r="J35" s="40" t="s">
        <v>42</v>
      </c>
      <c r="L35" s="63">
        <f>L30+L31-L33</f>
        <v>8082</v>
      </c>
      <c r="M35" s="54" t="s">
        <v>39</v>
      </c>
    </row>
    <row r="36" spans="2:13" ht="13.5" thickBot="1">
      <c r="B36" s="67"/>
      <c r="C36" s="68"/>
      <c r="D36" s="68"/>
      <c r="E36" s="68"/>
      <c r="F36" s="69"/>
      <c r="I36" s="67"/>
      <c r="J36" s="68"/>
      <c r="K36" s="68"/>
      <c r="L36" s="68"/>
      <c r="M36" s="69"/>
    </row>
  </sheetData>
  <sheetProtection/>
  <mergeCells count="4">
    <mergeCell ref="B8:C8"/>
    <mergeCell ref="I8:J8"/>
    <mergeCell ref="B24:C24"/>
    <mergeCell ref="I24:J24"/>
  </mergeCells>
  <printOptions/>
  <pageMargins left="0.53" right="0.4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55"/>
  <sheetViews>
    <sheetView view="pageBreakPreview" zoomScaleSheetLayoutView="100" zoomScalePageLayoutView="0" workbookViewId="0" topLeftCell="A1">
      <selection activeCell="B20" sqref="B20"/>
    </sheetView>
  </sheetViews>
  <sheetFormatPr defaultColWidth="9.00390625" defaultRowHeight="13.5"/>
  <cols>
    <col min="1" max="6" width="13.625" style="1" customWidth="1"/>
    <col min="7" max="7" width="0.875" style="1" customWidth="1"/>
    <col min="8" max="10" width="11.875" style="1" customWidth="1"/>
    <col min="11" max="11" width="12.125" style="1" customWidth="1"/>
    <col min="12" max="16384" width="9.00390625" style="1" customWidth="1"/>
  </cols>
  <sheetData>
    <row r="1" spans="1:10" ht="25.5" customHeight="1">
      <c r="A1" s="13" t="s">
        <v>3</v>
      </c>
      <c r="J1" s="12"/>
    </row>
    <row r="2" spans="1:10" ht="23.25" customHeight="1">
      <c r="A2" s="98" t="s">
        <v>2</v>
      </c>
      <c r="B2" s="98"/>
      <c r="C2" s="98"/>
      <c r="D2" s="98"/>
      <c r="E2" s="98"/>
      <c r="F2" s="98"/>
      <c r="G2" s="15"/>
      <c r="H2" s="15"/>
      <c r="I2" s="15"/>
      <c r="J2" s="15"/>
    </row>
    <row r="3" spans="1:6" s="7" customFormat="1" ht="21.75" customHeight="1" thickBot="1">
      <c r="A3" s="14"/>
      <c r="B3" s="1"/>
      <c r="C3" s="1"/>
      <c r="D3" s="1"/>
      <c r="E3" s="1"/>
      <c r="F3" s="1"/>
    </row>
    <row r="4" spans="1:6" ht="28.5" customHeight="1" thickBot="1">
      <c r="A4" s="2" t="s">
        <v>0</v>
      </c>
      <c r="B4" s="8" t="s">
        <v>1</v>
      </c>
      <c r="C4" s="3" t="s">
        <v>4</v>
      </c>
      <c r="D4" s="2" t="s">
        <v>0</v>
      </c>
      <c r="E4" s="8" t="s">
        <v>1</v>
      </c>
      <c r="F4" s="3" t="s">
        <v>4</v>
      </c>
    </row>
    <row r="5" spans="1:6" ht="15" customHeight="1" thickTop="1">
      <c r="A5" s="9">
        <v>1000</v>
      </c>
      <c r="B5" s="75">
        <f>ROUNDDOWN(A5*0.1021,0)</f>
        <v>102</v>
      </c>
      <c r="C5" s="16">
        <f>A5-B5</f>
        <v>898</v>
      </c>
      <c r="D5" s="4">
        <v>51000</v>
      </c>
      <c r="E5" s="75">
        <f aca="true" t="shared" si="0" ref="E5:E54">ROUNDDOWN(D5*0.1021,0)</f>
        <v>5207</v>
      </c>
      <c r="F5" s="16">
        <f aca="true" t="shared" si="1" ref="F5:F54">D5-E5</f>
        <v>45793</v>
      </c>
    </row>
    <row r="6" spans="1:6" ht="15" customHeight="1">
      <c r="A6" s="4">
        <v>2000</v>
      </c>
      <c r="B6" s="75">
        <f>ROUNDDOWN(A6*0.1021,0)</f>
        <v>204</v>
      </c>
      <c r="C6" s="11">
        <f aca="true" t="shared" si="2" ref="C6:C54">A6-B6</f>
        <v>1796</v>
      </c>
      <c r="D6" s="4">
        <v>52000</v>
      </c>
      <c r="E6" s="75">
        <f t="shared" si="0"/>
        <v>5309</v>
      </c>
      <c r="F6" s="5">
        <f t="shared" si="1"/>
        <v>46691</v>
      </c>
    </row>
    <row r="7" spans="1:6" ht="15" customHeight="1">
      <c r="A7" s="4">
        <v>3000</v>
      </c>
      <c r="B7" s="75">
        <f>ROUNDDOWN(A7*0.1021,0)</f>
        <v>306</v>
      </c>
      <c r="C7" s="5">
        <f t="shared" si="2"/>
        <v>2694</v>
      </c>
      <c r="D7" s="4">
        <v>53000</v>
      </c>
      <c r="E7" s="75">
        <f t="shared" si="0"/>
        <v>5411</v>
      </c>
      <c r="F7" s="5">
        <f t="shared" si="1"/>
        <v>47589</v>
      </c>
    </row>
    <row r="8" spans="1:6" ht="15" customHeight="1">
      <c r="A8" s="4">
        <v>4000</v>
      </c>
      <c r="B8" s="75">
        <f aca="true" t="shared" si="3" ref="B8:B54">ROUNDDOWN(A8*0.1021,0)</f>
        <v>408</v>
      </c>
      <c r="C8" s="5">
        <f t="shared" si="2"/>
        <v>3592</v>
      </c>
      <c r="D8" s="4">
        <v>54000</v>
      </c>
      <c r="E8" s="75">
        <f t="shared" si="0"/>
        <v>5513</v>
      </c>
      <c r="F8" s="5">
        <f t="shared" si="1"/>
        <v>48487</v>
      </c>
    </row>
    <row r="9" spans="1:6" ht="15" customHeight="1">
      <c r="A9" s="4">
        <v>5000</v>
      </c>
      <c r="B9" s="75">
        <f t="shared" si="3"/>
        <v>510</v>
      </c>
      <c r="C9" s="5">
        <f t="shared" si="2"/>
        <v>4490</v>
      </c>
      <c r="D9" s="4">
        <v>55000</v>
      </c>
      <c r="E9" s="75">
        <f t="shared" si="0"/>
        <v>5615</v>
      </c>
      <c r="F9" s="5">
        <f t="shared" si="1"/>
        <v>49385</v>
      </c>
    </row>
    <row r="10" spans="1:6" ht="15" customHeight="1">
      <c r="A10" s="4">
        <v>6000</v>
      </c>
      <c r="B10" s="75">
        <f t="shared" si="3"/>
        <v>612</v>
      </c>
      <c r="C10" s="5">
        <f t="shared" si="2"/>
        <v>5388</v>
      </c>
      <c r="D10" s="4">
        <v>56000</v>
      </c>
      <c r="E10" s="75">
        <f t="shared" si="0"/>
        <v>5717</v>
      </c>
      <c r="F10" s="5">
        <f t="shared" si="1"/>
        <v>50283</v>
      </c>
    </row>
    <row r="11" spans="1:6" ht="15" customHeight="1">
      <c r="A11" s="4">
        <v>7000</v>
      </c>
      <c r="B11" s="75">
        <f t="shared" si="3"/>
        <v>714</v>
      </c>
      <c r="C11" s="5">
        <f t="shared" si="2"/>
        <v>6286</v>
      </c>
      <c r="D11" s="4">
        <v>57000</v>
      </c>
      <c r="E11" s="75">
        <f t="shared" si="0"/>
        <v>5819</v>
      </c>
      <c r="F11" s="5">
        <f t="shared" si="1"/>
        <v>51181</v>
      </c>
    </row>
    <row r="12" spans="1:6" ht="15" customHeight="1">
      <c r="A12" s="4">
        <v>8000</v>
      </c>
      <c r="B12" s="75">
        <f t="shared" si="3"/>
        <v>816</v>
      </c>
      <c r="C12" s="5">
        <f t="shared" si="2"/>
        <v>7184</v>
      </c>
      <c r="D12" s="4">
        <v>58000</v>
      </c>
      <c r="E12" s="75">
        <f t="shared" si="0"/>
        <v>5921</v>
      </c>
      <c r="F12" s="5">
        <f t="shared" si="1"/>
        <v>52079</v>
      </c>
    </row>
    <row r="13" spans="1:6" ht="15" customHeight="1">
      <c r="A13" s="4">
        <v>9000</v>
      </c>
      <c r="B13" s="75">
        <f t="shared" si="3"/>
        <v>918</v>
      </c>
      <c r="C13" s="5">
        <f t="shared" si="2"/>
        <v>8082</v>
      </c>
      <c r="D13" s="4">
        <v>59000</v>
      </c>
      <c r="E13" s="75">
        <f t="shared" si="0"/>
        <v>6023</v>
      </c>
      <c r="F13" s="5">
        <f t="shared" si="1"/>
        <v>52977</v>
      </c>
    </row>
    <row r="14" spans="1:6" ht="15" customHeight="1">
      <c r="A14" s="4">
        <v>10000</v>
      </c>
      <c r="B14" s="75">
        <f t="shared" si="3"/>
        <v>1021</v>
      </c>
      <c r="C14" s="5">
        <f t="shared" si="2"/>
        <v>8979</v>
      </c>
      <c r="D14" s="10">
        <v>60000</v>
      </c>
      <c r="E14" s="75">
        <f t="shared" si="0"/>
        <v>6126</v>
      </c>
      <c r="F14" s="5">
        <f t="shared" si="1"/>
        <v>53874</v>
      </c>
    </row>
    <row r="15" spans="1:6" ht="15" customHeight="1">
      <c r="A15" s="4">
        <v>11000</v>
      </c>
      <c r="B15" s="75">
        <f t="shared" si="3"/>
        <v>1123</v>
      </c>
      <c r="C15" s="5">
        <f t="shared" si="2"/>
        <v>9877</v>
      </c>
      <c r="D15" s="4">
        <v>61000</v>
      </c>
      <c r="E15" s="75">
        <f t="shared" si="0"/>
        <v>6228</v>
      </c>
      <c r="F15" s="5">
        <f t="shared" si="1"/>
        <v>54772</v>
      </c>
    </row>
    <row r="16" spans="1:6" ht="15" customHeight="1">
      <c r="A16" s="4">
        <v>12000</v>
      </c>
      <c r="B16" s="75">
        <f t="shared" si="3"/>
        <v>1225</v>
      </c>
      <c r="C16" s="5">
        <f t="shared" si="2"/>
        <v>10775</v>
      </c>
      <c r="D16" s="4">
        <v>62000</v>
      </c>
      <c r="E16" s="75">
        <f t="shared" si="0"/>
        <v>6330</v>
      </c>
      <c r="F16" s="5">
        <f t="shared" si="1"/>
        <v>55670</v>
      </c>
    </row>
    <row r="17" spans="1:6" ht="15" customHeight="1">
      <c r="A17" s="4">
        <v>13000</v>
      </c>
      <c r="B17" s="75">
        <f t="shared" si="3"/>
        <v>1327</v>
      </c>
      <c r="C17" s="5">
        <f t="shared" si="2"/>
        <v>11673</v>
      </c>
      <c r="D17" s="4">
        <v>63000</v>
      </c>
      <c r="E17" s="75">
        <f t="shared" si="0"/>
        <v>6432</v>
      </c>
      <c r="F17" s="5">
        <f t="shared" si="1"/>
        <v>56568</v>
      </c>
    </row>
    <row r="18" spans="1:6" ht="15" customHeight="1">
      <c r="A18" s="4">
        <v>14000</v>
      </c>
      <c r="B18" s="75">
        <f t="shared" si="3"/>
        <v>1429</v>
      </c>
      <c r="C18" s="5">
        <f t="shared" si="2"/>
        <v>12571</v>
      </c>
      <c r="D18" s="4">
        <v>64000</v>
      </c>
      <c r="E18" s="75">
        <f t="shared" si="0"/>
        <v>6534</v>
      </c>
      <c r="F18" s="5">
        <f t="shared" si="1"/>
        <v>57466</v>
      </c>
    </row>
    <row r="19" spans="1:6" ht="15" customHeight="1">
      <c r="A19" s="4">
        <v>15000</v>
      </c>
      <c r="B19" s="75">
        <f t="shared" si="3"/>
        <v>1531</v>
      </c>
      <c r="C19" s="5">
        <f t="shared" si="2"/>
        <v>13469</v>
      </c>
      <c r="D19" s="4">
        <v>65000</v>
      </c>
      <c r="E19" s="75">
        <f t="shared" si="0"/>
        <v>6636</v>
      </c>
      <c r="F19" s="5">
        <f t="shared" si="1"/>
        <v>58364</v>
      </c>
    </row>
    <row r="20" spans="1:6" ht="15" customHeight="1">
      <c r="A20" s="4">
        <v>16000</v>
      </c>
      <c r="B20" s="75">
        <f t="shared" si="3"/>
        <v>1633</v>
      </c>
      <c r="C20" s="5">
        <f t="shared" si="2"/>
        <v>14367</v>
      </c>
      <c r="D20" s="4">
        <v>66000</v>
      </c>
      <c r="E20" s="75">
        <f t="shared" si="0"/>
        <v>6738</v>
      </c>
      <c r="F20" s="5">
        <f t="shared" si="1"/>
        <v>59262</v>
      </c>
    </row>
    <row r="21" spans="1:6" ht="15" customHeight="1">
      <c r="A21" s="4">
        <v>17000</v>
      </c>
      <c r="B21" s="75">
        <f t="shared" si="3"/>
        <v>1735</v>
      </c>
      <c r="C21" s="5">
        <f t="shared" si="2"/>
        <v>15265</v>
      </c>
      <c r="D21" s="4">
        <v>67000</v>
      </c>
      <c r="E21" s="75">
        <f t="shared" si="0"/>
        <v>6840</v>
      </c>
      <c r="F21" s="5">
        <f t="shared" si="1"/>
        <v>60160</v>
      </c>
    </row>
    <row r="22" spans="1:6" ht="15" customHeight="1">
      <c r="A22" s="4">
        <v>18000</v>
      </c>
      <c r="B22" s="75">
        <f t="shared" si="3"/>
        <v>1837</v>
      </c>
      <c r="C22" s="5">
        <f t="shared" si="2"/>
        <v>16163</v>
      </c>
      <c r="D22" s="4">
        <v>68000</v>
      </c>
      <c r="E22" s="75">
        <f t="shared" si="0"/>
        <v>6942</v>
      </c>
      <c r="F22" s="5">
        <f t="shared" si="1"/>
        <v>61058</v>
      </c>
    </row>
    <row r="23" spans="1:6" ht="15" customHeight="1">
      <c r="A23" s="4">
        <v>19000</v>
      </c>
      <c r="B23" s="75">
        <f t="shared" si="3"/>
        <v>1939</v>
      </c>
      <c r="C23" s="5">
        <f t="shared" si="2"/>
        <v>17061</v>
      </c>
      <c r="D23" s="4">
        <v>69000</v>
      </c>
      <c r="E23" s="75">
        <f t="shared" si="0"/>
        <v>7044</v>
      </c>
      <c r="F23" s="5">
        <f t="shared" si="1"/>
        <v>61956</v>
      </c>
    </row>
    <row r="24" spans="1:6" ht="15" customHeight="1">
      <c r="A24" s="4">
        <v>20000</v>
      </c>
      <c r="B24" s="75">
        <f t="shared" si="3"/>
        <v>2042</v>
      </c>
      <c r="C24" s="5">
        <f t="shared" si="2"/>
        <v>17958</v>
      </c>
      <c r="D24" s="4">
        <v>70000</v>
      </c>
      <c r="E24" s="75">
        <f t="shared" si="0"/>
        <v>7147</v>
      </c>
      <c r="F24" s="5">
        <f t="shared" si="1"/>
        <v>62853</v>
      </c>
    </row>
    <row r="25" spans="1:6" ht="15" customHeight="1">
      <c r="A25" s="4">
        <v>21000</v>
      </c>
      <c r="B25" s="75">
        <f t="shared" si="3"/>
        <v>2144</v>
      </c>
      <c r="C25" s="5">
        <f t="shared" si="2"/>
        <v>18856</v>
      </c>
      <c r="D25" s="4">
        <v>71000</v>
      </c>
      <c r="E25" s="75">
        <f t="shared" si="0"/>
        <v>7249</v>
      </c>
      <c r="F25" s="5">
        <f t="shared" si="1"/>
        <v>63751</v>
      </c>
    </row>
    <row r="26" spans="1:6" ht="15" customHeight="1">
      <c r="A26" s="4">
        <v>22000</v>
      </c>
      <c r="B26" s="75">
        <f t="shared" si="3"/>
        <v>2246</v>
      </c>
      <c r="C26" s="5">
        <f t="shared" si="2"/>
        <v>19754</v>
      </c>
      <c r="D26" s="4">
        <v>72000</v>
      </c>
      <c r="E26" s="75">
        <f t="shared" si="0"/>
        <v>7351</v>
      </c>
      <c r="F26" s="5">
        <f t="shared" si="1"/>
        <v>64649</v>
      </c>
    </row>
    <row r="27" spans="1:6" ht="15" customHeight="1">
      <c r="A27" s="4">
        <v>23000</v>
      </c>
      <c r="B27" s="75">
        <f t="shared" si="3"/>
        <v>2348</v>
      </c>
      <c r="C27" s="5">
        <f t="shared" si="2"/>
        <v>20652</v>
      </c>
      <c r="D27" s="4">
        <v>73000</v>
      </c>
      <c r="E27" s="75">
        <f t="shared" si="0"/>
        <v>7453</v>
      </c>
      <c r="F27" s="5">
        <f t="shared" si="1"/>
        <v>65547</v>
      </c>
    </row>
    <row r="28" spans="1:6" ht="15" customHeight="1">
      <c r="A28" s="4">
        <v>24000</v>
      </c>
      <c r="B28" s="75">
        <f t="shared" si="3"/>
        <v>2450</v>
      </c>
      <c r="C28" s="5">
        <f t="shared" si="2"/>
        <v>21550</v>
      </c>
      <c r="D28" s="4">
        <v>74000</v>
      </c>
      <c r="E28" s="75">
        <f t="shared" si="0"/>
        <v>7555</v>
      </c>
      <c r="F28" s="5">
        <f t="shared" si="1"/>
        <v>66445</v>
      </c>
    </row>
    <row r="29" spans="1:6" ht="15" customHeight="1">
      <c r="A29" s="4">
        <v>25000</v>
      </c>
      <c r="B29" s="75">
        <f t="shared" si="3"/>
        <v>2552</v>
      </c>
      <c r="C29" s="5">
        <f t="shared" si="2"/>
        <v>22448</v>
      </c>
      <c r="D29" s="4">
        <v>75000</v>
      </c>
      <c r="E29" s="75">
        <f t="shared" si="0"/>
        <v>7657</v>
      </c>
      <c r="F29" s="5">
        <f t="shared" si="1"/>
        <v>67343</v>
      </c>
    </row>
    <row r="30" spans="1:6" ht="15" customHeight="1">
      <c r="A30" s="4">
        <v>26000</v>
      </c>
      <c r="B30" s="75">
        <f t="shared" si="3"/>
        <v>2654</v>
      </c>
      <c r="C30" s="5">
        <f t="shared" si="2"/>
        <v>23346</v>
      </c>
      <c r="D30" s="4">
        <v>76000</v>
      </c>
      <c r="E30" s="75">
        <f t="shared" si="0"/>
        <v>7759</v>
      </c>
      <c r="F30" s="5">
        <f t="shared" si="1"/>
        <v>68241</v>
      </c>
    </row>
    <row r="31" spans="1:6" ht="15" customHeight="1">
      <c r="A31" s="4">
        <v>27000</v>
      </c>
      <c r="B31" s="75">
        <f t="shared" si="3"/>
        <v>2756</v>
      </c>
      <c r="C31" s="5">
        <f t="shared" si="2"/>
        <v>24244</v>
      </c>
      <c r="D31" s="4">
        <v>77000</v>
      </c>
      <c r="E31" s="75">
        <f t="shared" si="0"/>
        <v>7861</v>
      </c>
      <c r="F31" s="5">
        <f t="shared" si="1"/>
        <v>69139</v>
      </c>
    </row>
    <row r="32" spans="1:6" ht="15" customHeight="1">
      <c r="A32" s="4">
        <v>28000</v>
      </c>
      <c r="B32" s="75">
        <f t="shared" si="3"/>
        <v>2858</v>
      </c>
      <c r="C32" s="5">
        <f t="shared" si="2"/>
        <v>25142</v>
      </c>
      <c r="D32" s="4">
        <v>78000</v>
      </c>
      <c r="E32" s="75">
        <f t="shared" si="0"/>
        <v>7963</v>
      </c>
      <c r="F32" s="5">
        <f t="shared" si="1"/>
        <v>70037</v>
      </c>
    </row>
    <row r="33" spans="1:6" ht="15" customHeight="1">
      <c r="A33" s="4">
        <v>29000</v>
      </c>
      <c r="B33" s="75">
        <f t="shared" si="3"/>
        <v>2960</v>
      </c>
      <c r="C33" s="5">
        <f t="shared" si="2"/>
        <v>26040</v>
      </c>
      <c r="D33" s="4">
        <v>79000</v>
      </c>
      <c r="E33" s="75">
        <f t="shared" si="0"/>
        <v>8065</v>
      </c>
      <c r="F33" s="5">
        <f t="shared" si="1"/>
        <v>70935</v>
      </c>
    </row>
    <row r="34" spans="1:6" ht="12.75">
      <c r="A34" s="10">
        <v>30000</v>
      </c>
      <c r="B34" s="75">
        <f t="shared" si="3"/>
        <v>3063</v>
      </c>
      <c r="C34" s="5">
        <f t="shared" si="2"/>
        <v>26937</v>
      </c>
      <c r="D34" s="10">
        <v>80000</v>
      </c>
      <c r="E34" s="75">
        <f t="shared" si="0"/>
        <v>8168</v>
      </c>
      <c r="F34" s="5">
        <f t="shared" si="1"/>
        <v>71832</v>
      </c>
    </row>
    <row r="35" spans="1:6" ht="12.75">
      <c r="A35" s="4">
        <v>31000</v>
      </c>
      <c r="B35" s="75">
        <f t="shared" si="3"/>
        <v>3165</v>
      </c>
      <c r="C35" s="5">
        <f t="shared" si="2"/>
        <v>27835</v>
      </c>
      <c r="D35" s="4">
        <v>81000</v>
      </c>
      <c r="E35" s="75">
        <f t="shared" si="0"/>
        <v>8270</v>
      </c>
      <c r="F35" s="5">
        <f t="shared" si="1"/>
        <v>72730</v>
      </c>
    </row>
    <row r="36" spans="1:6" ht="12.75">
      <c r="A36" s="4">
        <v>32000</v>
      </c>
      <c r="B36" s="75">
        <f t="shared" si="3"/>
        <v>3267</v>
      </c>
      <c r="C36" s="5">
        <f t="shared" si="2"/>
        <v>28733</v>
      </c>
      <c r="D36" s="4">
        <v>82000</v>
      </c>
      <c r="E36" s="75">
        <f t="shared" si="0"/>
        <v>8372</v>
      </c>
      <c r="F36" s="5">
        <f t="shared" si="1"/>
        <v>73628</v>
      </c>
    </row>
    <row r="37" spans="1:6" ht="12.75">
      <c r="A37" s="4">
        <v>33000</v>
      </c>
      <c r="B37" s="75">
        <f t="shared" si="3"/>
        <v>3369</v>
      </c>
      <c r="C37" s="5">
        <f t="shared" si="2"/>
        <v>29631</v>
      </c>
      <c r="D37" s="4">
        <v>83000</v>
      </c>
      <c r="E37" s="75">
        <f t="shared" si="0"/>
        <v>8474</v>
      </c>
      <c r="F37" s="5">
        <f t="shared" si="1"/>
        <v>74526</v>
      </c>
    </row>
    <row r="38" spans="1:6" ht="12.75">
      <c r="A38" s="4">
        <v>34000</v>
      </c>
      <c r="B38" s="75">
        <f t="shared" si="3"/>
        <v>3471</v>
      </c>
      <c r="C38" s="5">
        <f t="shared" si="2"/>
        <v>30529</v>
      </c>
      <c r="D38" s="4">
        <v>84000</v>
      </c>
      <c r="E38" s="75">
        <f t="shared" si="0"/>
        <v>8576</v>
      </c>
      <c r="F38" s="5">
        <f t="shared" si="1"/>
        <v>75424</v>
      </c>
    </row>
    <row r="39" spans="1:6" ht="12.75">
      <c r="A39" s="4">
        <v>35000</v>
      </c>
      <c r="B39" s="75">
        <f t="shared" si="3"/>
        <v>3573</v>
      </c>
      <c r="C39" s="5">
        <f t="shared" si="2"/>
        <v>31427</v>
      </c>
      <c r="D39" s="4">
        <v>85000</v>
      </c>
      <c r="E39" s="75">
        <f t="shared" si="0"/>
        <v>8678</v>
      </c>
      <c r="F39" s="5">
        <f t="shared" si="1"/>
        <v>76322</v>
      </c>
    </row>
    <row r="40" spans="1:6" ht="12.75">
      <c r="A40" s="4">
        <v>36000</v>
      </c>
      <c r="B40" s="75">
        <f t="shared" si="3"/>
        <v>3675</v>
      </c>
      <c r="C40" s="5">
        <f t="shared" si="2"/>
        <v>32325</v>
      </c>
      <c r="D40" s="4">
        <v>86000</v>
      </c>
      <c r="E40" s="75">
        <f t="shared" si="0"/>
        <v>8780</v>
      </c>
      <c r="F40" s="5">
        <f t="shared" si="1"/>
        <v>77220</v>
      </c>
    </row>
    <row r="41" spans="1:6" ht="12.75">
      <c r="A41" s="4">
        <v>37000</v>
      </c>
      <c r="B41" s="75">
        <f t="shared" si="3"/>
        <v>3777</v>
      </c>
      <c r="C41" s="5">
        <f t="shared" si="2"/>
        <v>33223</v>
      </c>
      <c r="D41" s="4">
        <v>87000</v>
      </c>
      <c r="E41" s="75">
        <f t="shared" si="0"/>
        <v>8882</v>
      </c>
      <c r="F41" s="5">
        <f t="shared" si="1"/>
        <v>78118</v>
      </c>
    </row>
    <row r="42" spans="1:6" ht="12.75">
      <c r="A42" s="4">
        <v>38000</v>
      </c>
      <c r="B42" s="75">
        <f t="shared" si="3"/>
        <v>3879</v>
      </c>
      <c r="C42" s="5">
        <f t="shared" si="2"/>
        <v>34121</v>
      </c>
      <c r="D42" s="4">
        <v>88000</v>
      </c>
      <c r="E42" s="75">
        <f t="shared" si="0"/>
        <v>8984</v>
      </c>
      <c r="F42" s="5">
        <f t="shared" si="1"/>
        <v>79016</v>
      </c>
    </row>
    <row r="43" spans="1:6" ht="12.75">
      <c r="A43" s="4">
        <v>39000</v>
      </c>
      <c r="B43" s="75">
        <f t="shared" si="3"/>
        <v>3981</v>
      </c>
      <c r="C43" s="5">
        <f t="shared" si="2"/>
        <v>35019</v>
      </c>
      <c r="D43" s="4">
        <v>89000</v>
      </c>
      <c r="E43" s="75">
        <f t="shared" si="0"/>
        <v>9086</v>
      </c>
      <c r="F43" s="5">
        <f t="shared" si="1"/>
        <v>79914</v>
      </c>
    </row>
    <row r="44" spans="1:6" ht="12.75">
      <c r="A44" s="4">
        <v>40000</v>
      </c>
      <c r="B44" s="75">
        <f t="shared" si="3"/>
        <v>4084</v>
      </c>
      <c r="C44" s="5">
        <f t="shared" si="2"/>
        <v>35916</v>
      </c>
      <c r="D44" s="4">
        <v>90000</v>
      </c>
      <c r="E44" s="75">
        <f t="shared" si="0"/>
        <v>9189</v>
      </c>
      <c r="F44" s="5">
        <f t="shared" si="1"/>
        <v>80811</v>
      </c>
    </row>
    <row r="45" spans="1:6" ht="12.75">
      <c r="A45" s="4">
        <v>41000</v>
      </c>
      <c r="B45" s="75">
        <f t="shared" si="3"/>
        <v>4186</v>
      </c>
      <c r="C45" s="5">
        <f t="shared" si="2"/>
        <v>36814</v>
      </c>
      <c r="D45" s="4">
        <v>91000</v>
      </c>
      <c r="E45" s="75">
        <f t="shared" si="0"/>
        <v>9291</v>
      </c>
      <c r="F45" s="5">
        <f t="shared" si="1"/>
        <v>81709</v>
      </c>
    </row>
    <row r="46" spans="1:6" ht="12.75">
      <c r="A46" s="4">
        <v>42000</v>
      </c>
      <c r="B46" s="75">
        <f t="shared" si="3"/>
        <v>4288</v>
      </c>
      <c r="C46" s="5">
        <f t="shared" si="2"/>
        <v>37712</v>
      </c>
      <c r="D46" s="4">
        <v>92000</v>
      </c>
      <c r="E46" s="75">
        <f t="shared" si="0"/>
        <v>9393</v>
      </c>
      <c r="F46" s="5">
        <f t="shared" si="1"/>
        <v>82607</v>
      </c>
    </row>
    <row r="47" spans="1:6" ht="12.75">
      <c r="A47" s="4">
        <v>43000</v>
      </c>
      <c r="B47" s="75">
        <f t="shared" si="3"/>
        <v>4390</v>
      </c>
      <c r="C47" s="5">
        <f t="shared" si="2"/>
        <v>38610</v>
      </c>
      <c r="D47" s="4">
        <v>93000</v>
      </c>
      <c r="E47" s="75">
        <f t="shared" si="0"/>
        <v>9495</v>
      </c>
      <c r="F47" s="5">
        <f t="shared" si="1"/>
        <v>83505</v>
      </c>
    </row>
    <row r="48" spans="1:6" ht="12.75">
      <c r="A48" s="4">
        <v>44000</v>
      </c>
      <c r="B48" s="75">
        <f t="shared" si="3"/>
        <v>4492</v>
      </c>
      <c r="C48" s="5">
        <f t="shared" si="2"/>
        <v>39508</v>
      </c>
      <c r="D48" s="4">
        <v>94000</v>
      </c>
      <c r="E48" s="75">
        <f t="shared" si="0"/>
        <v>9597</v>
      </c>
      <c r="F48" s="5">
        <f t="shared" si="1"/>
        <v>84403</v>
      </c>
    </row>
    <row r="49" spans="1:6" ht="12.75">
      <c r="A49" s="4">
        <v>45000</v>
      </c>
      <c r="B49" s="75">
        <f t="shared" si="3"/>
        <v>4594</v>
      </c>
      <c r="C49" s="5">
        <f t="shared" si="2"/>
        <v>40406</v>
      </c>
      <c r="D49" s="4">
        <v>95000</v>
      </c>
      <c r="E49" s="75">
        <f t="shared" si="0"/>
        <v>9699</v>
      </c>
      <c r="F49" s="5">
        <f t="shared" si="1"/>
        <v>85301</v>
      </c>
    </row>
    <row r="50" spans="1:6" ht="12.75">
      <c r="A50" s="4">
        <v>46000</v>
      </c>
      <c r="B50" s="75">
        <f t="shared" si="3"/>
        <v>4696</v>
      </c>
      <c r="C50" s="5">
        <f t="shared" si="2"/>
        <v>41304</v>
      </c>
      <c r="D50" s="4">
        <v>96000</v>
      </c>
      <c r="E50" s="75">
        <f t="shared" si="0"/>
        <v>9801</v>
      </c>
      <c r="F50" s="5">
        <f t="shared" si="1"/>
        <v>86199</v>
      </c>
    </row>
    <row r="51" spans="1:6" ht="12.75">
      <c r="A51" s="4">
        <v>47000</v>
      </c>
      <c r="B51" s="75">
        <f t="shared" si="3"/>
        <v>4798</v>
      </c>
      <c r="C51" s="5">
        <f t="shared" si="2"/>
        <v>42202</v>
      </c>
      <c r="D51" s="4">
        <v>97000</v>
      </c>
      <c r="E51" s="75">
        <f t="shared" si="0"/>
        <v>9903</v>
      </c>
      <c r="F51" s="5">
        <f t="shared" si="1"/>
        <v>87097</v>
      </c>
    </row>
    <row r="52" spans="1:6" ht="12.75">
      <c r="A52" s="4">
        <v>48000</v>
      </c>
      <c r="B52" s="75">
        <f t="shared" si="3"/>
        <v>4900</v>
      </c>
      <c r="C52" s="5">
        <f t="shared" si="2"/>
        <v>43100</v>
      </c>
      <c r="D52" s="4">
        <v>98000</v>
      </c>
      <c r="E52" s="75">
        <f t="shared" si="0"/>
        <v>10005</v>
      </c>
      <c r="F52" s="5">
        <f t="shared" si="1"/>
        <v>87995</v>
      </c>
    </row>
    <row r="53" spans="1:6" ht="12.75">
      <c r="A53" s="4">
        <v>49000</v>
      </c>
      <c r="B53" s="75">
        <f t="shared" si="3"/>
        <v>5002</v>
      </c>
      <c r="C53" s="17">
        <f t="shared" si="2"/>
        <v>43998</v>
      </c>
      <c r="D53" s="4">
        <v>99000</v>
      </c>
      <c r="E53" s="75">
        <f t="shared" si="0"/>
        <v>10107</v>
      </c>
      <c r="F53" s="5">
        <f t="shared" si="1"/>
        <v>88893</v>
      </c>
    </row>
    <row r="54" spans="1:6" ht="13.5" thickBot="1">
      <c r="A54" s="6">
        <v>50000</v>
      </c>
      <c r="B54" s="75">
        <f t="shared" si="3"/>
        <v>5105</v>
      </c>
      <c r="C54" s="18">
        <f t="shared" si="2"/>
        <v>44895</v>
      </c>
      <c r="D54" s="6">
        <v>100000</v>
      </c>
      <c r="E54" s="75">
        <f t="shared" si="0"/>
        <v>10210</v>
      </c>
      <c r="F54" s="18">
        <f t="shared" si="1"/>
        <v>89790</v>
      </c>
    </row>
    <row r="55" ht="12.75">
      <c r="B55" s="76" t="s">
        <v>12</v>
      </c>
    </row>
  </sheetData>
  <sheetProtection/>
  <mergeCells count="1">
    <mergeCell ref="A2:F2"/>
  </mergeCells>
  <printOptions/>
  <pageMargins left="1.37" right="0.39" top="0.94" bottom="0.76" header="0.49" footer="0.5118110236220472"/>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IV3"/>
    </sheetView>
  </sheetViews>
  <sheetFormatPr defaultColWidth="9.00390625" defaultRowHeight="13.5"/>
  <sheetData/>
  <sheetProtection/>
  <printOptions/>
  <pageMargins left="0.93" right="0.75" top="0.58" bottom="0.62" header="0.512" footer="0.51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熊本市職員</dc:creator>
  <cp:keywords/>
  <dc:description/>
  <cp:lastModifiedBy>佐賀県 バスケットボール協会</cp:lastModifiedBy>
  <cp:lastPrinted>2021-02-13T06:38:29Z</cp:lastPrinted>
  <dcterms:created xsi:type="dcterms:W3CDTF">2014-01-29T02:15:12Z</dcterms:created>
  <dcterms:modified xsi:type="dcterms:W3CDTF">2022-06-17T05:41:26Z</dcterms:modified>
  <cp:category/>
  <cp:version/>
  <cp:contentType/>
  <cp:contentStatus/>
</cp:coreProperties>
</file>